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thens-2018\share\財政課\財政係\係長(3､4､6､7その他)\2 予算・決算\2 決算\05_財政状況資料集(旧財政比較分析表、財政比較分析表、歳出比較分析表)\H29決算\回答（２回目）\HP掲載用ファイル\"/>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U34" i="10" s="1"/>
  <c r="U35" i="10" s="1"/>
  <c r="U36" i="10" s="1"/>
  <c r="BE35" i="10"/>
  <c r="C35" i="10"/>
  <c r="BE34" i="10"/>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c r="CO35" i="10" s="1"/>
</calcChain>
</file>

<file path=xl/sharedStrings.xml><?xml version="1.0" encoding="utf-8"?>
<sst xmlns="http://schemas.openxmlformats.org/spreadsheetml/2006/main" count="1097" uniqueCount="595">
  <si>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</si>
  <si>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</si>
  <si>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</si>
  <si>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</si>
  <si>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</si>
  <si>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</si>
  <si>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</si>
  <si>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</si>
  <si>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</si>
  <si>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</si>
  <si>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</si>
  <si>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</si>
  <si>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</si>
  <si>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</si>
  <si>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</si>
  <si>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</si>
  <si>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</si>
  <si>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</si>
  <si>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</si>
  <si>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</si>
  <si>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</si>
  <si>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</si>
  <si>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</si>
  <si>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</si>
  <si>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</si>
  <si>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</si>
  <si>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</si>
  <si>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</si>
  <si>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</si>
  <si>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</si>
  <si>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</si>
  <si>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</si>
  <si>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</si>
  <si>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</si>
  <si>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</si>
  <si>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</si>
  <si>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</si>
  <si>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</si>
  <si>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</si>
  <si>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</si>
  <si>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</si>
  <si>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</si>
  <si>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</si>
  <si>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</si>
  <si>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</si>
  <si>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</si>
  <si>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</si>
  <si>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</si>
  <si>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</si>
  <si>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</si>
  <si>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</si>
  <si>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</si>
  <si>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</si>
  <si>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</si>
  <si>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</si>
  <si>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</si>
  <si>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</si>
  <si>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</si>
  <si>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</si>
  <si>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</si>
  <si>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</si>
  <si>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</si>
  <si>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</si>
  <si>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</si>
  <si>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</si>
  <si>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</si>
  <si>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</si>
  <si>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</si>
  <si>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</si>
  <si>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</si>
  <si>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</si>
  <si>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</si>
  <si>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</si>
  <si>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</si>
  <si>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</si>
  <si>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</si>
  <si>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</si>
  <si>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</si>
  <si>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</si>
  <si>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</si>
  <si>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</si>
  <si>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</si>
  <si>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</si>
  <si>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</si>
  <si>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</si>
  <si>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</si>
  <si>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</si>
  <si>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</si>
  <si>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</si>
  <si>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</si>
  <si>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</si>
  <si>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白石市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</si>
  <si>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</si>
  <si>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</si>
  <si>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</si>
  <si>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</si>
  <si>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</si>
  <si>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</si>
  <si>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</si>
  <si>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</si>
  <si>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</si>
  <si>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</si>
  <si>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</si>
  <si>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</si>
  <si>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</si>
  <si>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</si>
  <si>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</si>
  <si>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</si>
  <si>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</si>
  <si>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</si>
  <si>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</si>
  <si>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</si>
  <si>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</si>
  <si>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</si>
  <si>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</si>
  <si>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</si>
  <si>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</si>
  <si>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</si>
  <si>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</si>
  <si>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</si>
  <si>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</si>
  <si>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</si>
  <si>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</si>
  <si>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</si>
  <si>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</si>
  <si>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</si>
  <si>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</si>
  <si>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</si>
  <si>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</si>
  <si>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</si>
  <si>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</si>
  <si>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</si>
  <si>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</si>
  <si>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</si>
  <si>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</si>
  <si>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</si>
  <si>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</si>
  <si>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</si>
  <si>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</si>
  <si>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</si>
  <si>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</si>
  <si>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</si>
  <si>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</si>
  <si>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</si>
  <si>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</si>
  <si>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</si>
  <si>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</si>
  <si>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</si>
  <si>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</si>
  <si>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</si>
  <si>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</si>
  <si>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</si>
  <si>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</si>
  <si>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</si>
  <si>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</si>
  <si>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</si>
  <si>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</si>
  <si>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</si>
  <si>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</si>
  <si>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</si>
  <si>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</si>
  <si>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</si>
  <si>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</si>
  <si>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</si>
  <si>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</si>
  <si>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</si>
  <si>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</si>
  <si>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</si>
  <si>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</si>
  <si>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</si>
  <si>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</si>
  <si>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</si>
  <si>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</si>
  <si>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</si>
  <si>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</si>
  <si>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</si>
  <si>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</si>
  <si>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</si>
  <si>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</si>
  <si>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</si>
  <si>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</si>
  <si>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</si>
  <si>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</si>
  <si>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</si>
  <si>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</si>
  <si>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</si>
  <si>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</si>
  <si>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</si>
  <si>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</si>
  <si>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</si>
  <si>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</si>
  <si>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</si>
  <si>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</si>
  <si>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</si>
  <si>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</si>
  <si>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</si>
  <si>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</si>
  <si>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</si>
  <si>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</si>
  <si>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</si>
  <si>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</si>
  <si>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</si>
  <si>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</si>
  <si>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</si>
  <si>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</si>
  <si>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</si>
  <si>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</si>
  <si>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</si>
  <si>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</si>
  <si>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</si>
  <si>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</si>
  <si>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</si>
  <si>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宮城県白石市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</si>
  <si>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</si>
  <si>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</si>
  <si>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</si>
  <si>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</si>
  <si>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</si>
  <si>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</si>
  <si>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</si>
  <si>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</si>
  <si>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</si>
  <si>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</si>
  <si>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</si>
  <si>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</si>
  <si>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</si>
  <si>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</si>
  <si>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</si>
  <si>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</si>
  <si>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</si>
  <si>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</si>
  <si>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</si>
  <si>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</si>
  <si>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</si>
  <si>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</si>
  <si>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</si>
  <si>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</si>
  <si>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</si>
  <si>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</si>
  <si>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</si>
  <si>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</si>
  <si>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</si>
  <si>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</si>
  <si>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</si>
  <si>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</si>
  <si>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</si>
  <si>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</si>
  <si>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</si>
  <si>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</si>
  <si>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</si>
  <si>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</si>
  <si>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</si>
  <si>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</si>
  <si>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</si>
  <si>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</si>
  <si>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</si>
  <si>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</si>
  <si>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</si>
  <si>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</si>
  <si>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</si>
  <si>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</si>
  <si>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</si>
  <si>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</si>
  <si>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</si>
  <si>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</si>
  <si>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</si>
  <si>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</si>
  <si>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</si>
  <si>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</si>
  <si>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</si>
  <si>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</si>
  <si>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</si>
  <si>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</si>
  <si>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</si>
  <si>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</si>
  <si>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</si>
  <si>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</si>
  <si>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</si>
  <si>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</si>
  <si>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</si>
  <si>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</si>
  <si>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</si>
  <si>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</si>
  <si>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</si>
  <si>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</si>
  <si>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</si>
  <si>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</si>
  <si>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</si>
  <si>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</si>
  <si>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</si>
  <si>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</si>
  <si>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</si>
  <si>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</si>
  <si>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</si>
  <si>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</si>
  <si>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</si>
  <si>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</si>
  <si>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</si>
  <si>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</si>
  <si>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</si>
  <si>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</si>
  <si>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</si>
  <si>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</si>
  <si>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</si>
  <si>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</si>
  <si>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</si>
  <si>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</si>
  <si>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</si>
  <si>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</si>
  <si>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</si>
  <si>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</si>
  <si>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</si>
  <si>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</si>
  <si>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</si>
  <si>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</si>
  <si>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</si>
  <si>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</si>
  <si>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</si>
  <si>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</si>
  <si>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</si>
  <si>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</si>
  <si>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</si>
  <si>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</si>
  <si>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</si>
  <si>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</si>
  <si>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</si>
  <si>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</si>
  <si>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</si>
  <si>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</si>
  <si>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</si>
  <si>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</si>
  <si>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</si>
  <si>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</si>
  <si>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</si>
  <si>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</si>
  <si>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</si>
  <si>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</si>
  <si>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</si>
  <si>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</si>
  <si>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</si>
  <si>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</si>
  <si>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</si>
  <si>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</si>
  <si>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</si>
  <si>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</si>
  <si>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</si>
  <si>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</si>
  <si>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</si>
  <si>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</si>
  <si>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</si>
  <si>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</si>
  <si>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</si>
  <si>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</si>
  <si>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</si>
  <si>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</si>
  <si>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</si>
  <si>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</si>
  <si>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</si>
  <si>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</si>
  <si>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</si>
  <si>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</si>
  <si>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</si>
  <si>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</si>
  <si>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宮城県白石市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</si>
  <si>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</si>
  <si>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</si>
  <si>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</si>
  <si>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</si>
  <si>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</si>
  <si>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</si>
  <si>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</si>
  <si>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</si>
  <si>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</si>
  <si>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</si>
  <si>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</si>
  <si>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</si>
  <si>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</si>
  <si>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</si>
  <si>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</si>
  <si>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</si>
  <si>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</si>
  <si>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</si>
  <si>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</si>
  <si>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</si>
  <si>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</si>
  <si>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</si>
  <si>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</si>
  <si>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</si>
  <si>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</si>
  <si>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</si>
  <si>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</si>
  <si>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</si>
  <si>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</si>
  <si>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</si>
  <si>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</si>
  <si>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</si>
  <si>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</si>
  <si>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白石市国民健康保険特別会計</t>
    <phoneticPr fontId="5"/>
  </si>
  <si>
    <t>白石市介護保険特別会計</t>
    <phoneticPr fontId="5"/>
  </si>
  <si>
    <t>白石市後期高齢者医療特別会計</t>
    <phoneticPr fontId="5"/>
  </si>
  <si>
    <t>白石市水道事業会計</t>
    <phoneticPr fontId="5"/>
  </si>
  <si>
    <t>法適用企業</t>
    <phoneticPr fontId="5"/>
  </si>
  <si>
    <t>白石市下水道事業会計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</si>
  <si>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</si>
  <si>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</si>
  <si>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</si>
  <si>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</si>
  <si>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</si>
  <si>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</si>
  <si>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</si>
  <si>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</si>
  <si>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</si>
  <si>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</si>
  <si>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</si>
  <si>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</si>
  <si>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</si>
  <si>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</si>
  <si>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</si>
  <si>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</si>
  <si>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</si>
  <si>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</si>
  <si>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</si>
  <si>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</si>
  <si>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</si>
  <si>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</si>
  <si>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</si>
  <si>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</si>
  <si>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</si>
  <si>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</si>
  <si>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</si>
  <si>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</si>
  <si>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</si>
  <si>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</si>
  <si>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</si>
  <si>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</si>
  <si>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</si>
  <si>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</si>
  <si>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</si>
  <si>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</si>
  <si>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</si>
  <si>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</si>
  <si>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</si>
  <si>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</si>
  <si>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</si>
  <si>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</si>
  <si>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</si>
  <si>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</si>
  <si>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</si>
  <si>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</si>
  <si>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</si>
  <si>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</si>
  <si>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</si>
  <si>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</si>
  <si>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</si>
  <si>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</si>
  <si>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</si>
  <si>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</si>
  <si>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</si>
  <si>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</si>
  <si>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</si>
  <si>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</si>
  <si>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白石市下水道事業会計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</si>
  <si>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</si>
  <si>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</si>
  <si>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白石市水道事業会計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</si>
  <si>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</si>
  <si>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白石市介護保険特別会計</t>
    <phoneticPr fontId="5"/>
  </si>
  <si>
    <t>(Ｆ)</t>
    <phoneticPr fontId="5"/>
  </si>
  <si>
    <t>白石市後期高齢者医療特別会計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</si>
  <si>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</si>
  <si>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</si>
  <si>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</si>
  <si>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</si>
  <si>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</si>
  <si>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</si>
  <si>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</si>
  <si>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</si>
  <si>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</si>
  <si>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</si>
  <si>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</si>
  <si>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</si>
  <si>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</si>
  <si>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</si>
  <si>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</si>
  <si>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</si>
  <si>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</si>
  <si>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</si>
  <si>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</si>
  <si>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</si>
  <si>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</si>
  <si>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</si>
  <si>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</si>
  <si>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</si>
  <si>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</si>
  <si>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</si>
  <si>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</si>
  <si>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</si>
  <si>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</si>
  <si>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</si>
  <si>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</si>
  <si>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</si>
  <si>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</si>
  <si>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</si>
  <si>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</si>
  <si>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</si>
  <si>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</si>
  <si>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</si>
  <si>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</si>
  <si>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</si>
  <si>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</si>
  <si>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</si>
  <si>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</si>
  <si>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</si>
  <si>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</si>
  <si>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</si>
  <si>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</si>
  <si>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</si>
  <si>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</si>
  <si>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</si>
  <si>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</si>
  <si>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</si>
  <si>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</si>
  <si>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</si>
  <si>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</si>
  <si>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</si>
  <si>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</si>
  <si>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</si>
  <si>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</si>
  <si>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</si>
  <si>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</si>
  <si>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</si>
  <si>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</si>
  <si>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</si>
  <si>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</si>
  <si>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</si>
  <si>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</si>
  <si>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</si>
  <si>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</si>
  <si>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</si>
  <si>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</si>
  <si>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</si>
  <si>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</si>
  <si>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</si>
  <si>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</si>
  <si>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</si>
  <si>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</si>
  <si>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</si>
  <si>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</si>
  <si>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</si>
  <si>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</si>
  <si>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</si>
  <si>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</si>
  <si>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</si>
  <si>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</si>
  <si>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0.37</t>
  </si>
  <si>
    <t>▲ 5.83</t>
  </si>
  <si>
    <t>▲ 5.52</t>
  </si>
  <si>
    <t>▲ 4.66</t>
  </si>
  <si>
    <t>白石市水道事業会計</t>
  </si>
  <si>
    <t>一般会計</t>
  </si>
  <si>
    <t>白石市下水道事業会計</t>
  </si>
  <si>
    <t>白石市介護保険特別会計</t>
  </si>
  <si>
    <t>白石市国民健康保険特別会計</t>
  </si>
  <si>
    <t>白石市後期高齢者医療特別会計</t>
  </si>
  <si>
    <t>その他会計（赤字）</t>
  </si>
  <si>
    <t>その他会計（黒字）</t>
  </si>
  <si>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</si>
  <si>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</si>
  <si>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</si>
  <si>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2"/>
  </si>
  <si>
    <t>うち一般会計</t>
    <rPh sb="2" eb="4">
      <t>イッパン</t>
    </rPh>
    <rPh sb="4" eb="6">
      <t>カイケイ</t>
    </rPh>
    <phoneticPr fontId="2"/>
  </si>
  <si>
    <t>うち宮城県後期高齢者医療事業会計</t>
    <rPh sb="2" eb="5">
      <t>ミヤギケン</t>
    </rPh>
    <rPh sb="5" eb="7">
      <t>コウキ</t>
    </rPh>
    <rPh sb="7" eb="9">
      <t>コウレイ</t>
    </rPh>
    <rPh sb="9" eb="10">
      <t>シャ</t>
    </rPh>
    <rPh sb="10" eb="12">
      <t>イリョウ</t>
    </rPh>
    <rPh sb="12" eb="14">
      <t>ジギョウ</t>
    </rPh>
    <rPh sb="14" eb="16">
      <t>カイケイ</t>
    </rPh>
    <phoneticPr fontId="2"/>
  </si>
  <si>
    <t>白石市外二町組合</t>
    <rPh sb="0" eb="3">
      <t>シロイシシ</t>
    </rPh>
    <rPh sb="3" eb="4">
      <t>ホカ</t>
    </rPh>
    <rPh sb="4" eb="6">
      <t>ニチョウ</t>
    </rPh>
    <rPh sb="6" eb="8">
      <t>クミアイ</t>
    </rPh>
    <phoneticPr fontId="2"/>
  </si>
  <si>
    <t>うち公立綜合刈田病院事業会計</t>
    <rPh sb="2" eb="4">
      <t>コウリツ</t>
    </rPh>
    <rPh sb="4" eb="6">
      <t>ソウゴウ</t>
    </rPh>
    <rPh sb="6" eb="8">
      <t>カッタ</t>
    </rPh>
    <rPh sb="8" eb="10">
      <t>ビョウイン</t>
    </rPh>
    <rPh sb="10" eb="12">
      <t>ジギョウ</t>
    </rPh>
    <rPh sb="12" eb="14">
      <t>カイケイ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</si>
  <si>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</si>
  <si>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白石市土地開発公社</t>
    <rPh sb="0" eb="3">
      <t>シロイシシ</t>
    </rPh>
    <rPh sb="3" eb="5">
      <t>トチ</t>
    </rPh>
    <rPh sb="5" eb="7">
      <t>カイハツ</t>
    </rPh>
    <rPh sb="7" eb="9">
      <t>コウシャ</t>
    </rPh>
    <phoneticPr fontId="2"/>
  </si>
  <si>
    <t>（公財）白石市文化体育振興財団</t>
    <rPh sb="1" eb="2">
      <t>コウ</t>
    </rPh>
    <rPh sb="2" eb="3">
      <t>ザイ</t>
    </rPh>
    <rPh sb="4" eb="7">
      <t>シロイシシ</t>
    </rPh>
    <rPh sb="7" eb="9">
      <t>ブンカ</t>
    </rPh>
    <rPh sb="9" eb="11">
      <t>タイイク</t>
    </rPh>
    <rPh sb="11" eb="13">
      <t>シンコウ</t>
    </rPh>
    <rPh sb="13" eb="15">
      <t>ザイダン</t>
    </rPh>
    <phoneticPr fontId="2"/>
  </si>
  <si>
    <t>都市整備基金</t>
    <rPh sb="0" eb="2">
      <t>トシ</t>
    </rPh>
    <rPh sb="2" eb="4">
      <t>セイビ</t>
    </rPh>
    <rPh sb="4" eb="6">
      <t>キキン</t>
    </rPh>
    <phoneticPr fontId="2"/>
  </si>
  <si>
    <t>国際交流基金</t>
    <rPh sb="0" eb="2">
      <t>コクサイ</t>
    </rPh>
    <rPh sb="2" eb="4">
      <t>コウリュウ</t>
    </rPh>
    <rPh sb="4" eb="6">
      <t>キキン</t>
    </rPh>
    <phoneticPr fontId="2"/>
  </si>
  <si>
    <t>長寿社会対策基金</t>
    <rPh sb="0" eb="2">
      <t>チョウジュ</t>
    </rPh>
    <rPh sb="2" eb="4">
      <t>シャカイ</t>
    </rPh>
    <rPh sb="4" eb="6">
      <t>タイサク</t>
    </rPh>
    <rPh sb="6" eb="8">
      <t>キキン</t>
    </rPh>
    <phoneticPr fontId="2"/>
  </si>
  <si>
    <t>郷土資料館建設基金</t>
    <rPh sb="0" eb="2">
      <t>キョウド</t>
    </rPh>
    <rPh sb="2" eb="4">
      <t>シリョウ</t>
    </rPh>
    <rPh sb="4" eb="5">
      <t>カン</t>
    </rPh>
    <rPh sb="5" eb="7">
      <t>ケンセツ</t>
    </rPh>
    <rPh sb="7" eb="9">
      <t>キキン</t>
    </rPh>
    <phoneticPr fontId="2"/>
  </si>
  <si>
    <t>武家屋敷管理基金</t>
    <rPh sb="0" eb="2">
      <t>ブケ</t>
    </rPh>
    <rPh sb="2" eb="4">
      <t>ヤシキ</t>
    </rPh>
    <rPh sb="4" eb="6">
      <t>カンリ</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</si>
  <si>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</si>
  <si>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</si>
  <si>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</si>
  <si>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</si>
  <si>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</si>
  <si>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</si>
  <si>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</si>
  <si>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</si>
  <si>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</si>
  <si>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</si>
  <si>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</si>
  <si>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・平成28年度においては、地方債現在高等をはじめとする将来負担額が基金等の充当可能財源を下回っており、将来負担比率に係る指標は発生していない。</t>
    <rPh sb="1" eb="3">
      <t>ヘイセイ</t>
    </rPh>
    <rPh sb="5" eb="7">
      <t>ネンド</t>
    </rPh>
    <rPh sb="13" eb="16">
      <t>チホウサイ</t>
    </rPh>
    <rPh sb="16" eb="19">
      <t>ゲンザイダカ</t>
    </rPh>
    <rPh sb="19" eb="20">
      <t>トウ</t>
    </rPh>
    <rPh sb="27" eb="29">
      <t>ショウライ</t>
    </rPh>
    <rPh sb="29" eb="32">
      <t>フタンガク</t>
    </rPh>
    <rPh sb="33" eb="35">
      <t>キキン</t>
    </rPh>
    <rPh sb="35" eb="36">
      <t>トウ</t>
    </rPh>
    <rPh sb="37" eb="39">
      <t>ジュウトウ</t>
    </rPh>
    <rPh sb="39" eb="41">
      <t>カノウ</t>
    </rPh>
    <rPh sb="41" eb="43">
      <t>ザイゲン</t>
    </rPh>
    <rPh sb="44" eb="46">
      <t>シタマワ</t>
    </rPh>
    <rPh sb="51" eb="53">
      <t>ショウライ</t>
    </rPh>
    <rPh sb="53" eb="55">
      <t>フタン</t>
    </rPh>
    <rPh sb="55" eb="57">
      <t>ヒリツ</t>
    </rPh>
    <rPh sb="58" eb="59">
      <t>カカ</t>
    </rPh>
    <rPh sb="60" eb="62">
      <t>シヒョウ</t>
    </rPh>
    <rPh sb="63" eb="65">
      <t>ハッセイ</t>
    </rPh>
    <phoneticPr fontId="5"/>
  </si>
  <si>
    <t>・将来負担比率は、一般会計等に係る地方債の現在高、組合等負担等見込額の減少により将来負担額が減少したものの、充当可能基金等が将来負担額の減少額を上回り減少したことから、将来負担比率の分子がプラスに転じた。今後も公営企業債等繰入見込額及び組合等負担等見込額は現在の水準で推移し、将来負担額がほぼ横ばいで推移するものの、財源不足により財政調整基金の取崩しが続き、充当可能財源等の減少が見込まれることから、将来負担比率の増加が想定される。
　実質公債費比率は、平成２６年度以降、増加傾向にあることから、公営企業債の元利償還金に対する繰入金及び組合等が起こした地方債の元利償還金等に対する負担金等が増加しないよう、各企業会計等についても、事業の見直しを行い、白石市行財政改革推進計画に基づき、公債費等の適正化に取り組んでいく必要がある。</t>
    <rPh sb="1" eb="3">
      <t>ショウライ</t>
    </rPh>
    <rPh sb="3" eb="5">
      <t>フタン</t>
    </rPh>
    <rPh sb="5" eb="7">
      <t>ヒリツ</t>
    </rPh>
    <rPh sb="222" eb="223">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</si>
</sst>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c:ext xmlns:c16="http://schemas.microsoft.com/office/drawing/2014/chart" uri="{C3380CC4-5D6E-409C-BE32-E72D297353CC}">
              <c16:uniqueId val="{00000000-0295-40AB-8BAE-D9287F89BE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40542</c:v>
                </c:pt>
                <c:pt idx="1">
                  <c:v>52888</c:v>
                </c:pt>
                <c:pt idx="2">
                  <c:v>75759</c:v>
                </c:pt>
                <c:pt idx="3">
                  <c:v>36976</c:v>
                </c:pt>
                <c:pt idx="4">
                  <c:v>53595</c:v>
                </c:pt>
              </c:numCache>
            </c:numRef>
          </c:val>
          <c:smooth val="0"/>
          <c:extLst>
            <c:ext xmlns:c16="http://schemas.microsoft.com/office/drawing/2014/chart" uri="{C3380CC4-5D6E-409C-BE32-E72D297353CC}">
              <c16:uniqueId val="{00000001-0295-40AB-8BAE-D9287F89BE4A}"/>
            </c:ext>
          </c:extLst>
        </c:ser>
        <c:dLbls>
          <c:showLegendKey val="0"/>
          <c:showVal val="0"/>
          <c:showCatName val="0"/>
          <c:showSerName val="0"/>
          <c:showPercent val="0"/>
          <c:showBubbleSize val="0"/>
        </c:dLbls>
        <c:marker val="1"/>
        <c:smooth val="0"/>
        <c:axId val="402550792"/>
        <c:axId val="402551576"/>
      </c:lineChart>
      <c:catAx>
        <c:axId val="402550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2551576"/>
        <c:crosses val="autoZero"/>
        <c:auto val="1"/>
        <c:lblAlgn val="ctr"/>
        <c:lblOffset val="100"/>
        <c:tickLblSkip val="1"/>
        <c:tickMarkSkip val="1"/>
        <c:noMultiLvlLbl val="0"/>
      </c:catAx>
      <c:valAx>
        <c:axId val="4025515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2550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6.91</c:v>
                </c:pt>
                <c:pt idx="1">
                  <c:v>5.01</c:v>
                </c:pt>
                <c:pt idx="2">
                  <c:v>4.38</c:v>
                </c:pt>
                <c:pt idx="3">
                  <c:v>3.88</c:v>
                </c:pt>
                <c:pt idx="4">
                  <c:v>5.83</c:v>
                </c:pt>
              </c:numCache>
            </c:numRef>
          </c:val>
          <c:extLst>
            <c:ext xmlns:c16="http://schemas.microsoft.com/office/drawing/2014/chart" uri="{C3380CC4-5D6E-409C-BE32-E72D297353CC}">
              <c16:uniqueId val="{00000000-C446-4D56-826F-A0FC5908B2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29.52</c:v>
                </c:pt>
                <c:pt idx="1">
                  <c:v>29.52</c:v>
                </c:pt>
                <c:pt idx="2">
                  <c:v>29.26</c:v>
                </c:pt>
                <c:pt idx="3">
                  <c:v>26.56</c:v>
                </c:pt>
                <c:pt idx="4">
                  <c:v>22.2</c:v>
                </c:pt>
              </c:numCache>
            </c:numRef>
          </c:val>
          <c:extLst>
            <c:ext xmlns:c16="http://schemas.microsoft.com/office/drawing/2014/chart" uri="{C3380CC4-5D6E-409C-BE32-E72D297353CC}">
              <c16:uniqueId val="{00000001-C446-4D56-826F-A0FC5908B257}"/>
            </c:ext>
          </c:extLst>
        </c:ser>
        <c:dLbls>
          <c:showLegendKey val="0"/>
          <c:showVal val="0"/>
          <c:showCatName val="0"/>
          <c:showSerName val="0"/>
          <c:showPercent val="0"/>
          <c:showBubbleSize val="0"/>
        </c:dLbls>
        <c:gapWidth val="250"/>
        <c:overlap val="100"/>
        <c:axId val="402553144"/>
        <c:axId val="402553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-0.37</c:v>
                </c:pt>
                <c:pt idx="1">
                  <c:v>-5.83</c:v>
                </c:pt>
                <c:pt idx="2">
                  <c:v>3.35</c:v>
                </c:pt>
                <c:pt idx="3">
                  <c:v>-5.52</c:v>
                </c:pt>
                <c:pt idx="4">
                  <c:v>-4.66</c:v>
                </c:pt>
              </c:numCache>
            </c:numRef>
          </c:val>
          <c:smooth val="0"/>
          <c:extLst>
            <c:ext xmlns:c16="http://schemas.microsoft.com/office/drawing/2014/chart" uri="{C3380CC4-5D6E-409C-BE32-E72D297353CC}">
              <c16:uniqueId val="{00000002-C446-4D56-826F-A0FC5908B257}"/>
            </c:ext>
          </c:extLst>
        </c:ser>
        <c:dLbls>
          <c:showLegendKey val="0"/>
          <c:showVal val="0"/>
          <c:showCatName val="0"/>
          <c:showSerName val="0"/>
          <c:showPercent val="0"/>
          <c:showBubbleSize val="0"/>
        </c:dLbls>
        <c:marker val="1"/>
        <c:smooth val="0"/>
        <c:axId val="402553144"/>
        <c:axId val="402553536"/>
      </c:lineChart>
      <c:catAx>
        <c:axId val="402553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2553536"/>
        <c:crosses val="autoZero"/>
        <c:auto val="1"/>
        <c:lblAlgn val="ctr"/>
        <c:lblOffset val="100"/>
        <c:tickLblSkip val="1"/>
        <c:tickMarkSkip val="1"/>
        <c:noMultiLvlLbl val="0"/>
      </c:catAx>
      <c:valAx>
        <c:axId val="40255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553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8CA-43B7-8DF1-1DB250E6B7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CA-43B7-8DF1-1DB250E6B7B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8CA-43B7-8DF1-1DB250E6B7B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8CA-43B7-8DF1-1DB250E6B7B3}"/>
            </c:ext>
          </c:extLst>
        </c:ser>
        <c:ser>
          <c:idx val="4"/>
          <c:order val="4"/>
          <c:tx>
            <c:strRef>
              <c:f>データシート!$A$31</c:f>
              <c:strCache>
                <c:ptCount val="1"/>
                <c:pt idx="0">
                  <c:v>白石市後期高齢者医療特別会計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0.22</c:v>
                </c:pt>
                <c:pt idx="4">
                  <c:v>#N/A</c:v>
                </c:pt>
                <c:pt idx="5">
                  <c:v>0.11</c:v>
                </c:pt>
                <c:pt idx="6">
                  <c:v>#N/A</c:v>
                </c:pt>
                <c:pt idx="7">
                  <c:v>0.12</c:v>
                </c:pt>
                <c:pt idx="8">
                  <c:v>#N/A</c:v>
                </c:pt>
                <c:pt idx="9">
                  <c:v>0.2</c:v>
                </c:pt>
              </c:numCache>
            </c:numRef>
          </c:val>
          <c:extLst>
            <c:ext xmlns:c16="http://schemas.microsoft.com/office/drawing/2014/chart" uri="{C3380CC4-5D6E-409C-BE32-E72D297353CC}">
              <c16:uniqueId val="{00000004-98CA-43B7-8DF1-1DB250E6B7B3}"/>
            </c:ext>
          </c:extLst>
        </c:ser>
        <c:ser>
          <c:idx val="5"/>
          <c:order val="5"/>
          <c:tx>
            <c:strRef>
              <c:f>データシート!$A$32</c:f>
              <c:strCache>
                <c:ptCount val="1"/>
                <c:pt idx="0">
                  <c:v>白石市国民健康保険特別会計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3.58</c:v>
                </c:pt>
                <c:pt idx="2">
                  <c:v>#N/A</c:v>
                </c:pt>
                <c:pt idx="3">
                  <c:v>2.6</c:v>
                </c:pt>
                <c:pt idx="4">
                  <c:v>#N/A</c:v>
                </c:pt>
                <c:pt idx="5">
                  <c:v>3.92</c:v>
                </c:pt>
                <c:pt idx="6">
                  <c:v>#N/A</c:v>
                </c:pt>
                <c:pt idx="7">
                  <c:v>1.94</c:v>
                </c:pt>
                <c:pt idx="8">
                  <c:v>#N/A</c:v>
                </c:pt>
                <c:pt idx="9">
                  <c:v>0.74</c:v>
                </c:pt>
              </c:numCache>
            </c:numRef>
          </c:val>
          <c:extLst>
            <c:ext xmlns:c16="http://schemas.microsoft.com/office/drawing/2014/chart" uri="{C3380CC4-5D6E-409C-BE32-E72D297353CC}">
              <c16:uniqueId val="{00000005-98CA-43B7-8DF1-1DB250E6B7B3}"/>
            </c:ext>
          </c:extLst>
        </c:ser>
        <c:ser>
          <c:idx val="6"/>
          <c:order val="6"/>
          <c:tx>
            <c:strRef>
              <c:f>データシート!$A$33</c:f>
              <c:strCache>
                <c:ptCount val="1"/>
                <c:pt idx="0">
                  <c:v>白石市介護保険特別会計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0.95</c:v>
                </c:pt>
                <c:pt idx="2">
                  <c:v>#N/A</c:v>
                </c:pt>
                <c:pt idx="3">
                  <c:v>0.87</c:v>
                </c:pt>
                <c:pt idx="4">
                  <c:v>#N/A</c:v>
                </c:pt>
                <c:pt idx="5">
                  <c:v>1.47</c:v>
                </c:pt>
                <c:pt idx="6">
                  <c:v>#N/A</c:v>
                </c:pt>
                <c:pt idx="7">
                  <c:v>2.5</c:v>
                </c:pt>
                <c:pt idx="8">
                  <c:v>#N/A</c:v>
                </c:pt>
                <c:pt idx="9">
                  <c:v>2.0099999999999998</c:v>
                </c:pt>
              </c:numCache>
            </c:numRef>
          </c:val>
          <c:extLst>
            <c:ext xmlns:c16="http://schemas.microsoft.com/office/drawing/2014/chart" uri="{C3380CC4-5D6E-409C-BE32-E72D297353CC}">
              <c16:uniqueId val="{00000006-98CA-43B7-8DF1-1DB250E6B7B3}"/>
            </c:ext>
          </c:extLst>
        </c:ser>
        <c:ser>
          <c:idx val="7"/>
          <c:order val="7"/>
          <c:tx>
            <c:strRef>
              <c:f>データシート!$A$34</c:f>
              <c:strCache>
                <c:ptCount val="1"/>
                <c:pt idx="0">
                  <c:v>白石市下水道事業会計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2.33</c:v>
                </c:pt>
                <c:pt idx="2">
                  <c:v>#N/A</c:v>
                </c:pt>
                <c:pt idx="3">
                  <c:v>0.88</c:v>
                </c:pt>
                <c:pt idx="4">
                  <c:v>#N/A</c:v>
                </c:pt>
                <c:pt idx="5">
                  <c:v>0.85</c:v>
                </c:pt>
                <c:pt idx="6">
                  <c:v>#N/A</c:v>
                </c:pt>
                <c:pt idx="7">
                  <c:v>2.0099999999999998</c:v>
                </c:pt>
                <c:pt idx="8">
                  <c:v>#N/A</c:v>
                </c:pt>
                <c:pt idx="9">
                  <c:v>2.73</c:v>
                </c:pt>
              </c:numCache>
            </c:numRef>
          </c:val>
          <c:extLst>
            <c:ext xmlns:c16="http://schemas.microsoft.com/office/drawing/2014/chart" uri="{C3380CC4-5D6E-409C-BE32-E72D297353CC}">
              <c16:uniqueId val="{00000007-98CA-43B7-8DF1-1DB250E6B7B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6.91</c:v>
                </c:pt>
                <c:pt idx="2">
                  <c:v>#N/A</c:v>
                </c:pt>
                <c:pt idx="3">
                  <c:v>5</c:v>
                </c:pt>
                <c:pt idx="4">
                  <c:v>#N/A</c:v>
                </c:pt>
                <c:pt idx="5">
                  <c:v>4.37</c:v>
                </c:pt>
                <c:pt idx="6">
                  <c:v>#N/A</c:v>
                </c:pt>
                <c:pt idx="7">
                  <c:v>3.88</c:v>
                </c:pt>
                <c:pt idx="8">
                  <c:v>#N/A</c:v>
                </c:pt>
                <c:pt idx="9">
                  <c:v>5.83</c:v>
                </c:pt>
              </c:numCache>
            </c:numRef>
          </c:val>
          <c:extLst>
            <c:ext xmlns:c16="http://schemas.microsoft.com/office/drawing/2014/chart" uri="{C3380CC4-5D6E-409C-BE32-E72D297353CC}">
              <c16:uniqueId val="{00000008-98CA-43B7-8DF1-1DB250E6B7B3}"/>
            </c:ext>
          </c:extLst>
        </c:ser>
        <c:ser>
          <c:idx val="9"/>
          <c:order val="9"/>
          <c:tx>
            <c:strRef>
              <c:f>データシート!$A$36</c:f>
              <c:strCache>
                <c:ptCount val="1"/>
                <c:pt idx="0">
                  <c:v>白石市水道事業会計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7.08</c:v>
                </c:pt>
                <c:pt idx="2">
                  <c:v>#N/A</c:v>
                </c:pt>
                <c:pt idx="3">
                  <c:v>7.82</c:v>
                </c:pt>
                <c:pt idx="4">
                  <c:v>#N/A</c:v>
                </c:pt>
                <c:pt idx="5">
                  <c:v>9.07</c:v>
                </c:pt>
                <c:pt idx="6">
                  <c:v>#N/A</c:v>
                </c:pt>
                <c:pt idx="7">
                  <c:v>11.44</c:v>
                </c:pt>
                <c:pt idx="8">
                  <c:v>#N/A</c:v>
                </c:pt>
                <c:pt idx="9">
                  <c:v>12.62</c:v>
                </c:pt>
              </c:numCache>
            </c:numRef>
          </c:val>
          <c:extLst>
            <c:ext xmlns:c16="http://schemas.microsoft.com/office/drawing/2014/chart" uri="{C3380CC4-5D6E-409C-BE32-E72D297353CC}">
              <c16:uniqueId val="{00000009-98CA-43B7-8DF1-1DB250E6B7B3}"/>
            </c:ext>
          </c:extLst>
        </c:ser>
        <c:dLbls>
          <c:showLegendKey val="0"/>
          <c:showVal val="0"/>
          <c:showCatName val="0"/>
          <c:showSerName val="0"/>
          <c:showPercent val="0"/>
          <c:showBubbleSize val="0"/>
        </c:dLbls>
        <c:gapWidth val="150"/>
        <c:overlap val="100"/>
        <c:axId val="402554320"/>
        <c:axId val="402554712"/>
      </c:barChart>
      <c:catAx>
        <c:axId val="40255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554712"/>
        <c:crosses val="autoZero"/>
        <c:auto val="1"/>
        <c:lblAlgn val="ctr"/>
        <c:lblOffset val="100"/>
        <c:tickLblSkip val="1"/>
        <c:tickMarkSkip val="1"/>
        <c:noMultiLvlLbl val="0"/>
      </c:catAx>
      <c:valAx>
        <c:axId val="402554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554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1597</c:v>
                </c:pt>
                <c:pt idx="5">
                  <c:v>1569</c:v>
                </c:pt>
                <c:pt idx="8">
                  <c:v>1496</c:v>
                </c:pt>
                <c:pt idx="11">
                  <c:v>1490</c:v>
                </c:pt>
                <c:pt idx="14">
                  <c:v>1505</c:v>
                </c:pt>
              </c:numCache>
            </c:numRef>
          </c:val>
          <c:extLst>
            <c:ext xmlns:c16="http://schemas.microsoft.com/office/drawing/2014/chart" uri="{C3380CC4-5D6E-409C-BE32-E72D297353CC}">
              <c16:uniqueId val="{00000000-228B-453B-B4A8-76C85FD5BE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8B-453B-B4A8-76C85FD5BE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28B-453B-B4A8-76C85FD5BE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513</c:v>
                </c:pt>
                <c:pt idx="3">
                  <c:v>477</c:v>
                </c:pt>
                <c:pt idx="6">
                  <c:v>457</c:v>
                </c:pt>
                <c:pt idx="9">
                  <c:v>469</c:v>
                </c:pt>
                <c:pt idx="12">
                  <c:v>535</c:v>
                </c:pt>
              </c:numCache>
            </c:numRef>
          </c:val>
          <c:extLst>
            <c:ext xmlns:c16="http://schemas.microsoft.com/office/drawing/2014/chart" uri="{C3380CC4-5D6E-409C-BE32-E72D297353CC}">
              <c16:uniqueId val="{00000003-228B-453B-B4A8-76C85FD5BE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330</c:v>
                </c:pt>
                <c:pt idx="3">
                  <c:v>344</c:v>
                </c:pt>
                <c:pt idx="6">
                  <c:v>394</c:v>
                </c:pt>
                <c:pt idx="9">
                  <c:v>389</c:v>
                </c:pt>
                <c:pt idx="12">
                  <c:v>389</c:v>
                </c:pt>
              </c:numCache>
            </c:numRef>
          </c:val>
          <c:extLst>
            <c:ext xmlns:c16="http://schemas.microsoft.com/office/drawing/2014/chart" uri="{C3380CC4-5D6E-409C-BE32-E72D297353CC}">
              <c16:uniqueId val="{00000004-228B-453B-B4A8-76C85FD5BE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8B-453B-B4A8-76C85FD5BE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8B-453B-B4A8-76C85FD5BE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1215</c:v>
                </c:pt>
                <c:pt idx="3">
                  <c:v>1269</c:v>
                </c:pt>
                <c:pt idx="6">
                  <c:v>1276</c:v>
                </c:pt>
                <c:pt idx="9">
                  <c:v>1273</c:v>
                </c:pt>
                <c:pt idx="12">
                  <c:v>1236</c:v>
                </c:pt>
              </c:numCache>
            </c:numRef>
          </c:val>
          <c:extLst>
            <c:ext xmlns:c16="http://schemas.microsoft.com/office/drawing/2014/chart" uri="{C3380CC4-5D6E-409C-BE32-E72D297353CC}">
              <c16:uniqueId val="{00000007-228B-453B-B4A8-76C85FD5BE72}"/>
            </c:ext>
          </c:extLst>
        </c:ser>
        <c:dLbls>
          <c:showLegendKey val="0"/>
          <c:showVal val="0"/>
          <c:showCatName val="0"/>
          <c:showSerName val="0"/>
          <c:showPercent val="0"/>
          <c:showBubbleSize val="0"/>
        </c:dLbls>
        <c:gapWidth val="100"/>
        <c:overlap val="100"/>
        <c:axId val="402555496"/>
        <c:axId val="402555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461</c:v>
                </c:pt>
                <c:pt idx="2">
                  <c:v>#N/A</c:v>
                </c:pt>
                <c:pt idx="3">
                  <c:v>#N/A</c:v>
                </c:pt>
                <c:pt idx="4">
                  <c:v>521</c:v>
                </c:pt>
                <c:pt idx="5">
                  <c:v>#N/A</c:v>
                </c:pt>
                <c:pt idx="6">
                  <c:v>#N/A</c:v>
                </c:pt>
                <c:pt idx="7">
                  <c:v>631</c:v>
                </c:pt>
                <c:pt idx="8">
                  <c:v>#N/A</c:v>
                </c:pt>
                <c:pt idx="9">
                  <c:v>#N/A</c:v>
                </c:pt>
                <c:pt idx="10">
                  <c:v>641</c:v>
                </c:pt>
                <c:pt idx="11">
                  <c:v>#N/A</c:v>
                </c:pt>
                <c:pt idx="12">
                  <c:v>#N/A</c:v>
                </c:pt>
                <c:pt idx="13">
                  <c:v>655</c:v>
                </c:pt>
                <c:pt idx="14">
                  <c:v>#N/A</c:v>
                </c:pt>
              </c:numCache>
            </c:numRef>
          </c:val>
          <c:smooth val="0"/>
          <c:extLst>
            <c:ext xmlns:c16="http://schemas.microsoft.com/office/drawing/2014/chart" uri="{C3380CC4-5D6E-409C-BE32-E72D297353CC}">
              <c16:uniqueId val="{00000008-228B-453B-B4A8-76C85FD5BE72}"/>
            </c:ext>
          </c:extLst>
        </c:ser>
        <c:dLbls>
          <c:showLegendKey val="0"/>
          <c:showVal val="0"/>
          <c:showCatName val="0"/>
          <c:showSerName val="0"/>
          <c:showPercent val="0"/>
          <c:showBubbleSize val="0"/>
        </c:dLbls>
        <c:marker val="1"/>
        <c:smooth val="0"/>
        <c:axId val="402555496"/>
        <c:axId val="402555888"/>
      </c:lineChart>
      <c:catAx>
        <c:axId val="402555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555888"/>
        <c:crosses val="autoZero"/>
        <c:auto val="1"/>
        <c:lblAlgn val="ctr"/>
        <c:lblOffset val="100"/>
        <c:tickLblSkip val="1"/>
        <c:tickMarkSkip val="1"/>
        <c:noMultiLvlLbl val="0"/>
      </c:catAx>
      <c:valAx>
        <c:axId val="40255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555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17285</c:v>
                </c:pt>
                <c:pt idx="5">
                  <c:v>17990</c:v>
                </c:pt>
                <c:pt idx="8">
                  <c:v>16502</c:v>
                </c:pt>
                <c:pt idx="11">
                  <c:v>16312</c:v>
                </c:pt>
                <c:pt idx="14">
                  <c:v>16046</c:v>
                </c:pt>
              </c:numCache>
            </c:numRef>
          </c:val>
          <c:extLst>
            <c:ext xmlns:c16="http://schemas.microsoft.com/office/drawing/2014/chart" uri="{C3380CC4-5D6E-409C-BE32-E72D297353CC}">
              <c16:uniqueId val="{00000000-F6EC-45E1-B8FC-6B8B077840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1629</c:v>
                </c:pt>
                <c:pt idx="5">
                  <c:v>1486</c:v>
                </c:pt>
                <c:pt idx="8">
                  <c:v>1256</c:v>
                </c:pt>
                <c:pt idx="11">
                  <c:v>1061</c:v>
                </c:pt>
                <c:pt idx="14">
                  <c:v>1315</c:v>
                </c:pt>
              </c:numCache>
            </c:numRef>
          </c:val>
          <c:extLst>
            <c:ext xmlns:c16="http://schemas.microsoft.com/office/drawing/2014/chart" uri="{C3380CC4-5D6E-409C-BE32-E72D297353CC}">
              <c16:uniqueId val="{00000001-F6EC-45E1-B8FC-6B8B077840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9051</c:v>
                </c:pt>
                <c:pt idx="5">
                  <c:v>9250</c:v>
                </c:pt>
                <c:pt idx="8">
                  <c:v>8649</c:v>
                </c:pt>
                <c:pt idx="11">
                  <c:v>7992</c:v>
                </c:pt>
                <c:pt idx="14">
                  <c:v>7016</c:v>
                </c:pt>
              </c:numCache>
            </c:numRef>
          </c:val>
          <c:extLst>
            <c:ext xmlns:c16="http://schemas.microsoft.com/office/drawing/2014/chart" uri="{C3380CC4-5D6E-409C-BE32-E72D297353CC}">
              <c16:uniqueId val="{00000002-F6EC-45E1-B8FC-6B8B077840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EC-45E1-B8FC-6B8B077840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EC-45E1-B8FC-6B8B077840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c:v>
                </c:pt>
                <c:pt idx="3">
                  <c:v>3</c:v>
                </c:pt>
                <c:pt idx="6">
                  <c:v>3</c:v>
                </c:pt>
                <c:pt idx="9">
                  <c:v>3</c:v>
                </c:pt>
                <c:pt idx="12">
                  <c:v>4</c:v>
                </c:pt>
              </c:numCache>
            </c:numRef>
          </c:val>
          <c:extLst>
            <c:ext xmlns:c16="http://schemas.microsoft.com/office/drawing/2014/chart" uri="{C3380CC4-5D6E-409C-BE32-E72D297353CC}">
              <c16:uniqueId val="{00000005-F6EC-45E1-B8FC-6B8B077840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3502</c:v>
                </c:pt>
                <c:pt idx="3">
                  <c:v>3243</c:v>
                </c:pt>
                <c:pt idx="6">
                  <c:v>3011</c:v>
                </c:pt>
                <c:pt idx="9">
                  <c:v>2913</c:v>
                </c:pt>
                <c:pt idx="12">
                  <c:v>2878</c:v>
                </c:pt>
              </c:numCache>
            </c:numRef>
          </c:val>
          <c:extLst>
            <c:ext xmlns:c16="http://schemas.microsoft.com/office/drawing/2014/chart" uri="{C3380CC4-5D6E-409C-BE32-E72D297353CC}">
              <c16:uniqueId val="{00000006-F6EC-45E1-B8FC-6B8B077840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5231</c:v>
                </c:pt>
                <c:pt idx="3">
                  <c:v>5000</c:v>
                </c:pt>
                <c:pt idx="6">
                  <c:v>5418</c:v>
                </c:pt>
                <c:pt idx="9">
                  <c:v>5445</c:v>
                </c:pt>
                <c:pt idx="12">
                  <c:v>5093</c:v>
                </c:pt>
              </c:numCache>
            </c:numRef>
          </c:val>
          <c:extLst>
            <c:ext xmlns:c16="http://schemas.microsoft.com/office/drawing/2014/chart" uri="{C3380CC4-5D6E-409C-BE32-E72D297353CC}">
              <c16:uniqueId val="{00000007-F6EC-45E1-B8FC-6B8B077840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5764</c:v>
                </c:pt>
                <c:pt idx="3">
                  <c:v>6031</c:v>
                </c:pt>
                <c:pt idx="6">
                  <c:v>6387</c:v>
                </c:pt>
                <c:pt idx="9">
                  <c:v>6339</c:v>
                </c:pt>
                <c:pt idx="12">
                  <c:v>6478</c:v>
                </c:pt>
              </c:numCache>
            </c:numRef>
          </c:val>
          <c:extLst>
            <c:ext xmlns:c16="http://schemas.microsoft.com/office/drawing/2014/chart" uri="{C3380CC4-5D6E-409C-BE32-E72D297353CC}">
              <c16:uniqueId val="{00000008-F6EC-45E1-B8FC-6B8B077840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6EC-45E1-B8FC-6B8B077840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10473</c:v>
                </c:pt>
                <c:pt idx="3">
                  <c:v>10285</c:v>
                </c:pt>
                <c:pt idx="6">
                  <c:v>10861</c:v>
                </c:pt>
                <c:pt idx="9">
                  <c:v>10555</c:v>
                </c:pt>
                <c:pt idx="12">
                  <c:v>10492</c:v>
                </c:pt>
              </c:numCache>
            </c:numRef>
          </c:val>
          <c:extLst>
            <c:ext xmlns:c16="http://schemas.microsoft.com/office/drawing/2014/chart" uri="{C3380CC4-5D6E-409C-BE32-E72D297353CC}">
              <c16:uniqueId val="{0000000A-F6EC-45E1-B8FC-6B8B07784021}"/>
            </c:ext>
          </c:extLst>
        </c:ser>
        <c:dLbls>
          <c:showLegendKey val="0"/>
          <c:showVal val="0"/>
          <c:showCatName val="0"/>
          <c:showSerName val="0"/>
          <c:showPercent val="0"/>
          <c:showBubbleSize val="0"/>
        </c:dLbls>
        <c:gapWidth val="100"/>
        <c:overlap val="100"/>
        <c:axId val="402556280"/>
        <c:axId val="402557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568</c:v>
                </c:pt>
                <c:pt idx="14">
                  <c:v>#N/A</c:v>
                </c:pt>
              </c:numCache>
            </c:numRef>
          </c:val>
          <c:smooth val="0"/>
          <c:extLst>
            <c:ext xmlns:c16="http://schemas.microsoft.com/office/drawing/2014/chart" uri="{C3380CC4-5D6E-409C-BE32-E72D297353CC}">
              <c16:uniqueId val="{0000000B-F6EC-45E1-B8FC-6B8B07784021}"/>
            </c:ext>
          </c:extLst>
        </c:ser>
        <c:dLbls>
          <c:showLegendKey val="0"/>
          <c:showVal val="0"/>
          <c:showCatName val="0"/>
          <c:showSerName val="0"/>
          <c:showPercent val="0"/>
          <c:showBubbleSize val="0"/>
        </c:dLbls>
        <c:marker val="1"/>
        <c:smooth val="0"/>
        <c:axId val="402556280"/>
        <c:axId val="402557064"/>
      </c:lineChart>
      <c:catAx>
        <c:axId val="402556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2557064"/>
        <c:crosses val="autoZero"/>
        <c:auto val="1"/>
        <c:lblAlgn val="ctr"/>
        <c:lblOffset val="100"/>
        <c:tickLblSkip val="1"/>
        <c:tickMarkSkip val="1"/>
        <c:noMultiLvlLbl val="0"/>
      </c:catAx>
      <c:valAx>
        <c:axId val="402557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556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2777</c:v>
                </c:pt>
                <c:pt idx="1">
                  <c:v>2512</c:v>
                </c:pt>
                <c:pt idx="2">
                  <c:v>2082</c:v>
                </c:pt>
              </c:numCache>
            </c:numRef>
          </c:val>
          <c:extLst>
            <c:ext xmlns:c16="http://schemas.microsoft.com/office/drawing/2014/chart" uri="{C3380CC4-5D6E-409C-BE32-E72D297353CC}">
              <c16:uniqueId val="{00000000-03F2-4A6C-B3A4-E3F764CD33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704</c:v>
                </c:pt>
                <c:pt idx="1">
                  <c:v>705</c:v>
                </c:pt>
                <c:pt idx="2">
                  <c:v>460</c:v>
                </c:pt>
              </c:numCache>
            </c:numRef>
          </c:val>
          <c:extLst>
            <c:ext xmlns:c16="http://schemas.microsoft.com/office/drawing/2014/chart" uri="{C3380CC4-5D6E-409C-BE32-E72D297353CC}">
              <c16:uniqueId val="{00000001-03F2-4A6C-B3A4-E3F764CD33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3761</c:v>
                </c:pt>
                <c:pt idx="1">
                  <c:v>3237</c:v>
                </c:pt>
                <c:pt idx="2">
                  <c:v>2942</c:v>
                </c:pt>
              </c:numCache>
            </c:numRef>
          </c:val>
          <c:extLst>
            <c:ext xmlns:c16="http://schemas.microsoft.com/office/drawing/2014/chart" uri="{C3380CC4-5D6E-409C-BE32-E72D297353CC}">
              <c16:uniqueId val="{00000002-03F2-4A6C-B3A4-E3F764CD3396}"/>
            </c:ext>
          </c:extLst>
        </c:ser>
        <c:dLbls>
          <c:showLegendKey val="0"/>
          <c:showVal val="0"/>
          <c:showCatName val="0"/>
          <c:showSerName val="0"/>
          <c:showPercent val="0"/>
          <c:showBubbleSize val="0"/>
        </c:dLbls>
        <c:gapWidth val="120"/>
        <c:overlap val="100"/>
        <c:axId val="402557456"/>
        <c:axId val="402558240"/>
      </c:barChart>
      <c:catAx>
        <c:axId val="40255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2558240"/>
        <c:crosses val="autoZero"/>
        <c:auto val="1"/>
        <c:lblAlgn val="ctr"/>
        <c:lblOffset val="100"/>
        <c:tickLblSkip val="1"/>
        <c:tickMarkSkip val="1"/>
        <c:noMultiLvlLbl val="0"/>
      </c:catAx>
      <c:valAx>
        <c:axId val="402558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255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{D8DE5EB0-CAEB-440A-AE6E-3A72008F230B}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215-46BA-8F9C-30B4FDF9D3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{AD656CF2-29D5-42C9-BB77-33DCDD95D583}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15-46BA-8F9C-30B4FDF9D3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{36006AD0-822F-44A5-8D0E-C3C3876AC103}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15-46BA-8F9C-30B4FDF9D3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{F7B987DD-C7B7-47F9-80E8-9BD04E4857B9}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15-46BA-8F9C-30B4FDF9D3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{2E0320B5-1B46-47DD-B9FC-925382621077}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15-46BA-8F9C-30B4FDF9D3E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{96F71D27-A8F6-4EAB-9CB3-0BF19A0D2226}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215-46BA-8F9C-30B4FDF9D3E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{D5F1BFA3-3DAD-4DF4-AA06-134A6AFD25BC}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215-46BA-8F9C-30B4FDF9D3E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{D7710F4E-1E5F-43FC-8F3C-B5CB952B7C1D}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215-46BA-8F9C-30B4FDF9D3E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{6A3869DC-9FB4-4EB9-8FDB-F087A1B3C64C}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215-46BA-8F9C-30B4FDF9D3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215-46BA-8F9C-30B4FDF9D3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{13839E50-333A-4CF2-A4BC-77091823A658}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215-46BA-8F9C-30B4FDF9D3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{8DD25BBD-7073-47C7-B997-768D0D794BC3}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15-46BA-8F9C-30B4FDF9D3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{1FA62F58-5A9B-400C-9BDE-EAF89D9300A4}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15-46BA-8F9C-30B4FDF9D3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{74737F3D-F11F-44A4-8238-005F3E92E9EA}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15-46BA-8F9C-30B4FDF9D3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{4427B660-9990-4716-9969-914F9715C01E}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15-46BA-8F9C-30B4FDF9D3E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{29284DCA-5C6D-4609-851A-F6245EBFAC71}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215-46BA-8F9C-30B4FDF9D3E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{A3A48BBE-8351-4CC6-AE2A-FDAB1B55793C}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215-46BA-8F9C-30B4FDF9D3E8}"/>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{789A26BB-4B76-402E-9220-4CD9588AC3F1}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215-46BA-8F9C-30B4FDF9D3E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{326CA758-94E9-4853-90E9-63708BD86C8B}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215-46BA-8F9C-30B4FDF9D3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52.3</c:v>
                </c:pt>
              </c:numCache>
            </c:numRef>
          </c:yVal>
          <c:smooth val="0"/>
          <c:extLst>
            <c:ext xmlns:c16="http://schemas.microsoft.com/office/drawing/2014/chart" uri="{C3380CC4-5D6E-409C-BE32-E72D297353CC}">
              <c16:uniqueId val="{00000013-2215-46BA-8F9C-30B4FDF9D3E8}"/>
            </c:ext>
          </c:extLst>
        </c:ser>
        <c:dLbls>
          <c:showLegendKey val="0"/>
          <c:showVal val="1"/>
          <c:showCatName val="0"/>
          <c:showSerName val="0"/>
          <c:showPercent val="0"/>
          <c:showBubbleSize val="0"/>
        </c:dLbls>
        <c:axId val="402559024"/>
        <c:axId val="402559416"/>
      </c:scatterChart>
      <c:valAx>
        <c:axId val="402559024"/>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2559416"/>
        <c:crosses val="autoZero"/>
        <c:crossBetween val="midCat"/>
      </c:valAx>
      <c:valAx>
        <c:axId val="402559416"/>
        <c:scaling>
          <c:orientation val="minMax"/>
          <c:max val="62.800000000000004"/>
          <c:min val="4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2559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{D02E4D74-7DD6-4B63-AC85-A7944F90028B}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2C7-497C-84F0-5DD5400067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{EF6E7D9B-CC8C-4736-9DB0-428C682318EF}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C7-497C-84F0-5DD5400067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{3CE87353-C804-4007-B558-AB2F08F67028}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C7-497C-84F0-5DD5400067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{519E2007-8E7C-47A9-B114-120ABDB243E6}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C7-497C-84F0-5DD5400067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{97B41A6F-922F-403A-A91F-1F98B8160877}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C7-497C-84F0-5DD5400067A4}"/>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{4492D9B3-1940-4EB1-9B2D-B0E3505E550D}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2C7-497C-84F0-5DD5400067A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{790040E0-56A5-4DDC-BDF3-07CEFD845C76}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2C7-497C-84F0-5DD5400067A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{1BF5F503-DFA9-447C-BE23-35C7E3889469}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2C7-497C-84F0-5DD5400067A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{8AA617F0-EA0F-4F96-B5BB-1DCF72D40178}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2C7-497C-84F0-5DD5400067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6.2</c:v>
                </c:pt>
                <c:pt idx="16">
                  <c:v>6.6</c:v>
                </c:pt>
                <c:pt idx="24">
                  <c:v>7.4</c:v>
                </c:pt>
                <c:pt idx="32">
                  <c:v>8.5</c:v>
                </c:pt>
              </c:numCache>
            </c:numRef>
          </c:xVal>
          <c:yVal>
            <c:numRef>
              <c:f>公会計指標分析・財政指標組合せ分析表!$BP$73:$DC$73</c:f>
              <c:numCache>
                <c:formatCode>#,##0.0;"▲ "#,##0.0</c:formatCode>
                <c:ptCount val="40"/>
                <c:pt idx="32">
                  <c:v>7</c:v>
                </c:pt>
              </c:numCache>
            </c:numRef>
          </c:yVal>
          <c:smooth val="0"/>
          <c:extLst>
            <c:ext xmlns:c16="http://schemas.microsoft.com/office/drawing/2014/chart" uri="{C3380CC4-5D6E-409C-BE32-E72D297353CC}">
              <c16:uniqueId val="{00000009-D2C7-497C-84F0-5DD5400067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{27A3E457-C74A-4EB7-BC6D-172264739896}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2C7-497C-84F0-5DD5400067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{3808F6EF-EA9C-4886-B541-BFF0F3B2C892}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C7-497C-84F0-5DD5400067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{2ABCD09F-328F-4934-A89C-D75F30F65133}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C7-497C-84F0-5DD5400067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{705BD771-8DDD-48E1-8F43-5708DFE91919}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C7-497C-84F0-5DD5400067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{86D55235-D805-4E3E-BDCB-467C98B67003}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C7-497C-84F0-5DD5400067A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{6456BEFF-39CC-4693-A85C-736DBFBD45F1}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2C7-497C-84F0-5DD5400067A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{8F23D603-2294-425E-A183-C2A252B12762}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2C7-497C-84F0-5DD5400067A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{22860997-9E0F-4865-89E8-23E7F7E67712}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2C7-497C-84F0-5DD5400067A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{C8E813ED-F0CB-4CE7-9A01-FED2DC802D1E}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2C7-497C-84F0-5DD5400067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c:ext xmlns:c16="http://schemas.microsoft.com/office/drawing/2014/chart" uri="{C3380CC4-5D6E-409C-BE32-E72D297353CC}">
              <c16:uniqueId val="{00000013-D2C7-497C-84F0-5DD5400067A4}"/>
            </c:ext>
          </c:extLst>
        </c:ser>
        <c:dLbls>
          <c:showLegendKey val="0"/>
          <c:showVal val="1"/>
          <c:showCatName val="0"/>
          <c:showSerName val="0"/>
          <c:showPercent val="0"/>
          <c:showBubbleSize val="0"/>
        </c:dLbls>
        <c:axId val="402560200"/>
        <c:axId val="402560592"/>
      </c:scatterChart>
      <c:valAx>
        <c:axId val="402560200"/>
        <c:scaling>
          <c:orientation val="minMax"/>
          <c:max val="12.2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2560592"/>
        <c:crosses val="autoZero"/>
        <c:crossBetween val="midCat"/>
      </c:valAx>
      <c:valAx>
        <c:axId val="402560592"/>
        <c:scaling>
          <c:orientation val="minMax"/>
          <c:max val="7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25602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公営企業債の元利償還金に対する繰入金が変わらず、元利償還金が減少したものの、組合等が起こした地方債の元利償還金に対する負担金等が大幅に増加したことから、前年度より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は、平成２６年度以降、増加傾向にあることから、公営企業債の元利償還金に対する繰入金及び組合等が起こした地方債の元利償還金等に対する負担金等が増加しないよう、各企業会計等についても、事業の見直しを行い、地方債の新規発行を抑制す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組合等負担等見込額が減少したことなどから、将来負担額が減少したものの、充当可能基金等が、将来負担額の減少額を上回り減少したことから、将来負担比率の分子がプラス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営企業債等繰入見込額及び組合等負担等見込額は現在の水準で推移し、将来負担額がほぼ横ばいで推移するものの、財源不足により財政調整基金の取崩しが続き、充当可能財源等の減少が見込まれることから、将来負担比率の増加が想定される。</a:t>
          </a:r>
        </a:p>
        <a:p>
          <a:r>
            <a:rPr kumimoji="1" lang="ja-JP" altLang="en-US" sz="1400">
              <a:latin typeface="ＭＳ ゴシック" pitchFamily="49" charset="-128"/>
              <a:ea typeface="ＭＳ ゴシック" pitchFamily="49" charset="-128"/>
            </a:rPr>
            <a:t>　そのため、充当可能基金の取崩しを抑制するとともに、一般会計、各企業会計等においては、事業の見直しを行い、地方債の新規発行を抑制し、財政の健全化に努める。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宮城県白石市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白石市外二町組合（公立刈田綜合病院）及び下水道事業会計への多額の繰出しなどに伴い、財政調整基金、都市整備基金などから取崩しを行ったため、基金全体としては９億７千万円の減となった。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財政調整基金、都市整備基金などからの取崩しが続いているため、基金全体の残高は年々減少していることから、財政状況の改善を図り、一定の残高が維持できるように努めることとしている。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・都市整備基金：都市計画事業その他の都市基盤整備のための事業の推進を図る。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・国際交流基金：国際化に対応した施策の推進と市民の国際交流事業を支援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・都市整備基金：下水道事業会計補助金の財源として、２億円充当した一方で、基金運用益を６２万２千円を積み立てた。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・国際交流基金：基金運用益を２２万５千円を積み立てた一方で、同額を国際交流事業の財源として充当した。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・都市整備基金：今後の都市計画事業その他の都市基盤整備のため、一定の残高を維持していく見込み。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普通交付税の減少及び白石市外二町組合（公立刈田綜合病院）への多額の繰出しなどによる財源不足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災害等への備えのため、過去の実績等踏まえ、標準財政規模の１０％以上の残高が維持できるように努めることとしている。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・基金運用益を１８万円積立てたことによる増加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・償還のため２億４，５００万円を取り崩したことによる減少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現在の残高を今後も維持していく見込み。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34,718
34,520
286.48
16,757,173
16,124,616
547,090
9,377,210
10,492,125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２８年度に策定した公共施設等総合管理計画において、将来の人口動態、人口構成等と踏まえ、行政需要の変化を想定し、施設の統廃合、再配置、他用途への転換、多機能・複合化等総量の最適化を推進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有形固定資産減価償却率は類似団体とほぼ同水準であるが、今後、それぞれの公共施設等について個別施設計画を策定し、当該計画に基づいた施設の維持管理を適切に行っていく。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9" name="直線コネクタ 68"/>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70"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71" name="直線コネクタ 70"/>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72"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73" name="直線コネクタ 72"/>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74"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5" name="フローチャート: 判断 74"/>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6" name="フローチャート: 判断 75"/>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7" name="フローチャート: 判断 76"/>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125307</xdr:rowOff>
    </xdr:from>
    <xdr:to>
      <xdr:col>19</xdr:col>
      <xdr:colOff>187325</xdr:colOff>
      <xdr:row>29</xdr:row>
      <xdr:rowOff>55457</xdr:rowOff>
    </xdr:to>
    <xdr:sp macro="" textlink="">
      <xdr:nvSpPr>
        <xdr:cNvPr id="83" name="楕円 82"/>
        <xdr:cNvSpPr/>
      </xdr:nvSpPr>
      <xdr:spPr>
        <a:xfrm>
          <a:off x="4000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75370</xdr:rowOff>
    </xdr:from>
    <xdr:ext cx="405111" cy="259045"/>
    <xdr:sp macro="" textlink="">
      <xdr:nvSpPr>
        <xdr:cNvPr id="84"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5"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71984</xdr:rowOff>
    </xdr:from>
    <xdr:ext cx="405111" cy="259045"/>
    <xdr:sp macro="" textlink="">
      <xdr:nvSpPr>
        <xdr:cNvPr id="86" name="n_1mainValue有形固定資産減価償却率"/>
        <xdr:cNvSpPr txBox="1"/>
      </xdr:nvSpPr>
      <xdr:spPr>
        <a:xfrm>
          <a:off x="38360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主な要因としては、地方債の新規発行を抑制していることにより地方債現在高が減少していることが考えられる。引き続き、適正に市債を発行し、持続可能な財政運営に努めていく。</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2" name="テキスト ボックス 101"/>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0" name="テキスト ボックス 109"/>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2" name="テキスト ボックス 111"/>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8" name="直線コネクタ 117"/>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9"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0" name="直線コネクタ 119"/>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1"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2" name="直線コネクタ 121"/>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3"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4" name="フローチャート: 判断 123"/>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78468</xdr:rowOff>
    </xdr:from>
    <xdr:to>
      <xdr:col>76</xdr:col>
      <xdr:colOff>73025</xdr:colOff>
      <xdr:row>33</xdr:row>
      <xdr:rowOff>8618</xdr:rowOff>
    </xdr:to>
    <xdr:sp macro="" textlink="">
      <xdr:nvSpPr>
        <xdr:cNvPr id="130" name="楕円 129"/>
        <xdr:cNvSpPr/>
      </xdr:nvSpPr>
      <xdr:spPr>
        <a:xfrm>
          <a:off x="147447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56895</xdr:rowOff>
    </xdr:from>
    <xdr:ext cx="340478" cy="259045"/>
    <xdr:sp macro="" textlink="">
      <xdr:nvSpPr>
        <xdr:cNvPr id="131" name="債務償還可能年数該当値テキスト"/>
        <xdr:cNvSpPr txBox="1"/>
      </xdr:nvSpPr>
      <xdr:spPr>
        <a:xfrm>
          <a:off x="14846300" y="63148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34,718
34,520
286.48
16,757,173
16,124,616
547,090
9,377,210
10,492,125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44450</xdr:rowOff>
    </xdr:from>
    <xdr:to>
      <xdr:col>20</xdr:col>
      <xdr:colOff>38100</xdr:colOff>
      <xdr:row>35</xdr:row>
      <xdr:rowOff>146050</xdr:rowOff>
    </xdr:to>
    <xdr:sp macro="" textlink="">
      <xdr:nvSpPr>
        <xdr:cNvPr id="69" name="楕円 68"/>
        <xdr:cNvSpPr/>
      </xdr:nvSpPr>
      <xdr:spPr>
        <a:xfrm>
          <a:off x="3746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40022</xdr:rowOff>
    </xdr:from>
    <xdr:ext cx="405111" cy="259045"/>
    <xdr:sp macro="" textlink="">
      <xdr:nvSpPr>
        <xdr:cNvPr id="70"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1"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162577</xdr:rowOff>
    </xdr:from>
    <xdr:ext cx="405111" cy="259045"/>
    <xdr:sp macro="" textlink="">
      <xdr:nvSpPr>
        <xdr:cNvPr id="72" name="n_1mainValue【道路】&#10;有形固定資産減価償却率"/>
        <xdr:cNvSpPr txBox="1"/>
      </xdr:nvSpPr>
      <xdr:spPr>
        <a:xfrm>
          <a:off x="35820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6" name="直線コネクタ 95"/>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97"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98" name="直線コネクタ 97"/>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99"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0" name="直線コネクタ 99"/>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1"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2" name="フローチャート: 判断 101"/>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3" name="フローチャート: 判断 102"/>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4" name="フローチャート: 判断 103"/>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96533</xdr:rowOff>
    </xdr:from>
    <xdr:to>
      <xdr:col>50</xdr:col>
      <xdr:colOff>165100</xdr:colOff>
      <xdr:row>39</xdr:row>
      <xdr:rowOff>26683</xdr:rowOff>
    </xdr:to>
    <xdr:sp macro="" textlink="">
      <xdr:nvSpPr>
        <xdr:cNvPr id="110" name="楕円 109"/>
        <xdr:cNvSpPr/>
      </xdr:nvSpPr>
      <xdr:spPr>
        <a:xfrm>
          <a:off x="9588500" y="66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162272</xdr:rowOff>
    </xdr:from>
    <xdr:ext cx="534377" cy="259045"/>
    <xdr:sp macro="" textlink="">
      <xdr:nvSpPr>
        <xdr:cNvPr id="111"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2"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17810</xdr:rowOff>
    </xdr:from>
    <xdr:ext cx="534377" cy="259045"/>
    <xdr:sp macro="" textlink="">
      <xdr:nvSpPr>
        <xdr:cNvPr id="113" name="n_1mainValue【道路】&#10;一人当たり延長"/>
        <xdr:cNvSpPr txBox="1"/>
      </xdr:nvSpPr>
      <xdr:spPr>
        <a:xfrm>
          <a:off x="9359411" y="67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5" name="テキスト ボックス 12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5" name="テキスト ボックス 13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39" name="直線コネクタ 138"/>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0"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1" name="直線コネクタ 140"/>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2"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3" name="直線コネクタ 142"/>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44"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45" name="フローチャート: 判断 144"/>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46" name="フローチャート: 判断 145"/>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7" name="フローチャート: 判断 146"/>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53703</xdr:rowOff>
    </xdr:from>
    <xdr:to>
      <xdr:col>20</xdr:col>
      <xdr:colOff>38100</xdr:colOff>
      <xdr:row>59</xdr:row>
      <xdr:rowOff>155303</xdr:rowOff>
    </xdr:to>
    <xdr:sp macro="" textlink="">
      <xdr:nvSpPr>
        <xdr:cNvPr id="153" name="楕円 152"/>
        <xdr:cNvSpPr/>
      </xdr:nvSpPr>
      <xdr:spPr>
        <a:xfrm>
          <a:off x="3746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116312</xdr:rowOff>
    </xdr:from>
    <xdr:ext cx="405111" cy="259045"/>
    <xdr:sp macro="" textlink="">
      <xdr:nvSpPr>
        <xdr:cNvPr id="154"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5"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146430</xdr:rowOff>
    </xdr:from>
    <xdr:ext cx="405111" cy="259045"/>
    <xdr:sp macro="" textlink="">
      <xdr:nvSpPr>
        <xdr:cNvPr id="156" name="n_1mainValue【橋りょう・トンネル】&#10;有形固定資産減価償却率"/>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0" name="直線コネクタ 179"/>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81"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82" name="直線コネクタ 181"/>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83"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84" name="直線コネクタ 183"/>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85"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86" name="フローチャート: 判断 185"/>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87" name="フローチャート: 判断 186"/>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88" name="フローチャート: 判断 187"/>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14718</xdr:rowOff>
    </xdr:from>
    <xdr:to>
      <xdr:col>50</xdr:col>
      <xdr:colOff>165100</xdr:colOff>
      <xdr:row>62</xdr:row>
      <xdr:rowOff>116318</xdr:rowOff>
    </xdr:to>
    <xdr:sp macro="" textlink="">
      <xdr:nvSpPr>
        <xdr:cNvPr id="194" name="楕円 193"/>
        <xdr:cNvSpPr/>
      </xdr:nvSpPr>
      <xdr:spPr>
        <a:xfrm>
          <a:off x="9588500" y="106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29886</xdr:rowOff>
    </xdr:from>
    <xdr:ext cx="599010" cy="259045"/>
    <xdr:sp macro="" textlink="">
      <xdr:nvSpPr>
        <xdr:cNvPr id="195"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196"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107445</xdr:rowOff>
    </xdr:from>
    <xdr:ext cx="599010" cy="259045"/>
    <xdr:sp macro="" textlink="">
      <xdr:nvSpPr>
        <xdr:cNvPr id="197" name="n_1mainValue【橋りょう・トンネル】&#10;一人当たり有形固定資産（償却資産）額"/>
        <xdr:cNvSpPr txBox="1"/>
      </xdr:nvSpPr>
      <xdr:spPr>
        <a:xfrm>
          <a:off x="9327095" y="1073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22" name="直線コネクタ 221"/>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23"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24" name="直線コネクタ 223"/>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25"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26" name="直線コネクタ 225"/>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27"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28" name="フローチャート: 判断 227"/>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29" name="フローチャート: 判断 228"/>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30" name="フローチャート: 判断 229"/>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86361</xdr:rowOff>
    </xdr:from>
    <xdr:to>
      <xdr:col>20</xdr:col>
      <xdr:colOff>38100</xdr:colOff>
      <xdr:row>81</xdr:row>
      <xdr:rowOff>16511</xdr:rowOff>
    </xdr:to>
    <xdr:sp macro="" textlink="">
      <xdr:nvSpPr>
        <xdr:cNvPr id="236" name="楕円 235"/>
        <xdr:cNvSpPr/>
      </xdr:nvSpPr>
      <xdr:spPr>
        <a:xfrm>
          <a:off x="3746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53357</xdr:rowOff>
    </xdr:from>
    <xdr:ext cx="405111" cy="259045"/>
    <xdr:sp macro="" textlink="">
      <xdr:nvSpPr>
        <xdr:cNvPr id="237"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38"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33038</xdr:rowOff>
    </xdr:from>
    <xdr:ext cx="405111" cy="259045"/>
    <xdr:sp macro="" textlink="">
      <xdr:nvSpPr>
        <xdr:cNvPr id="239" name="n_1mainValue【公営住宅】&#10;有形固定資産減価償却率"/>
        <xdr:cNvSpPr txBox="1"/>
      </xdr:nvSpPr>
      <xdr:spPr>
        <a:xfrm>
          <a:off x="35820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63" name="直線コネクタ 26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6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65" name="直線コネクタ 26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6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67" name="直線コネクタ 26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6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69" name="フローチャート: 判断 26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70" name="フローチャート: 判断 26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71" name="フローチャート: 判断 27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156463</xdr:rowOff>
    </xdr:from>
    <xdr:to>
      <xdr:col>50</xdr:col>
      <xdr:colOff>165100</xdr:colOff>
      <xdr:row>82</xdr:row>
      <xdr:rowOff>86613</xdr:rowOff>
    </xdr:to>
    <xdr:sp macro="" textlink="">
      <xdr:nvSpPr>
        <xdr:cNvPr id="277" name="楕円 276"/>
        <xdr:cNvSpPr/>
      </xdr:nvSpPr>
      <xdr:spPr>
        <a:xfrm>
          <a:off x="95885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77740</xdr:rowOff>
    </xdr:from>
    <xdr:ext cx="469744" cy="259045"/>
    <xdr:sp macro="" textlink="">
      <xdr:nvSpPr>
        <xdr:cNvPr id="278"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79"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103140</xdr:rowOff>
    </xdr:from>
    <xdr:ext cx="469744" cy="259045"/>
    <xdr:sp macro="" textlink="">
      <xdr:nvSpPr>
        <xdr:cNvPr id="280" name="n_1mainValue【公営住宅】&#10;一人当たり面積"/>
        <xdr:cNvSpPr txBox="1"/>
      </xdr:nvSpPr>
      <xdr:spPr>
        <a:xfrm>
          <a:off x="9391727" y="1381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8" name="テキスト ボックス 30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8" name="テキスト ボックス 31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22" name="直線コネクタ 321"/>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23"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24" name="直線コネクタ 323"/>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6" name="直線コネクタ 32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27"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28" name="フローチャート: 判断 327"/>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29" name="フローチャート: 判断 32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30" name="フローチャート: 判断 329"/>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35197</xdr:rowOff>
    </xdr:from>
    <xdr:to>
      <xdr:col>81</xdr:col>
      <xdr:colOff>101600</xdr:colOff>
      <xdr:row>36</xdr:row>
      <xdr:rowOff>136797</xdr:rowOff>
    </xdr:to>
    <xdr:sp macro="" textlink="">
      <xdr:nvSpPr>
        <xdr:cNvPr id="336" name="楕円 335"/>
        <xdr:cNvSpPr/>
      </xdr:nvSpPr>
      <xdr:spPr>
        <a:xfrm>
          <a:off x="15430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103431</xdr:rowOff>
    </xdr:from>
    <xdr:ext cx="405111" cy="259045"/>
    <xdr:sp macro="" textlink="">
      <xdr:nvSpPr>
        <xdr:cNvPr id="337"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38"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153324</xdr:rowOff>
    </xdr:from>
    <xdr:ext cx="405111" cy="259045"/>
    <xdr:sp macro="" textlink="">
      <xdr:nvSpPr>
        <xdr:cNvPr id="339" name="n_1mainValue【認定こども園・幼稚園・保育所】&#10;有形固定資産減価償却率"/>
        <xdr:cNvSpPr txBox="1"/>
      </xdr:nvSpPr>
      <xdr:spPr>
        <a:xfrm>
          <a:off x="152660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0" name="直線コネクタ 34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1" name="テキスト ボックス 35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2" name="直線コネクタ 35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3" name="テキスト ボックス 35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4" name="直線コネクタ 35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5" name="テキスト ボックス 35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6" name="直線コネクタ 35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7" name="テキスト ボックス 35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8" name="直線コネクタ 35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9" name="テキスト ボックス 35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0" name="直線コネクタ 35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1" name="テキスト ボックス 36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65" name="直線コネクタ 364"/>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6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67" name="直線コネクタ 36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68"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69" name="直線コネクタ 368"/>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70"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71" name="フローチャート: 判断 37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72" name="フローチャート: 判断 371"/>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73" name="フローチャート: 判断 372"/>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379" name="楕円 378"/>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89643</xdr:rowOff>
    </xdr:from>
    <xdr:ext cx="469744" cy="259045"/>
    <xdr:sp macro="" textlink="">
      <xdr:nvSpPr>
        <xdr:cNvPr id="380"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381"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382" name="n_1mainValue【認定こども園・幼稚園・保育所】&#10;一人当たり面積"/>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3" name="テキスト ボックス 39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4" name="直線コネクタ 3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5" name="テキスト ボックス 39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6" name="直線コネクタ 3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7" name="テキスト ボックス 3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8" name="直線コネクタ 3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9" name="テキスト ボックス 3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0" name="直線コネクタ 3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1" name="テキスト ボックス 4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2" name="直線コネクタ 4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3" name="テキスト ボックス 4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4" name="直線コネクタ 4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5" name="テキスト ボックス 40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7" name="テキスト ボックス 4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09" name="直線コネクタ 408"/>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10"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11" name="直線コネクタ 410"/>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12"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13" name="直線コネクタ 412"/>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14"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15" name="フローチャート: 判断 414"/>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16" name="フローチャート: 判断 415"/>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17" name="フローチャート: 判断 416"/>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11249</xdr:rowOff>
    </xdr:from>
    <xdr:to>
      <xdr:col>81</xdr:col>
      <xdr:colOff>101600</xdr:colOff>
      <xdr:row>58</xdr:row>
      <xdr:rowOff>112849</xdr:rowOff>
    </xdr:to>
    <xdr:sp macro="" textlink="">
      <xdr:nvSpPr>
        <xdr:cNvPr id="423" name="楕円 422"/>
        <xdr:cNvSpPr/>
      </xdr:nvSpPr>
      <xdr:spPr>
        <a:xfrm>
          <a:off x="15430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56623</xdr:rowOff>
    </xdr:from>
    <xdr:ext cx="405111" cy="259045"/>
    <xdr:sp macro="" textlink="">
      <xdr:nvSpPr>
        <xdr:cNvPr id="424"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25"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129376</xdr:rowOff>
    </xdr:from>
    <xdr:ext cx="405111" cy="259045"/>
    <xdr:sp macro="" textlink="">
      <xdr:nvSpPr>
        <xdr:cNvPr id="426" name="n_1mainValue【学校施設】&#10;有形固定資産減価償却率"/>
        <xdr:cNvSpPr txBox="1"/>
      </xdr:nvSpPr>
      <xdr:spPr>
        <a:xfrm>
          <a:off x="152660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49" name="直線コネクタ 448"/>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50"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51" name="直線コネクタ 450"/>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52"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53" name="直線コネクタ 452"/>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54"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55" name="フローチャート: 判断 454"/>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56" name="フローチャート: 判断 455"/>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57" name="フローチャート: 判断 456"/>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121107</xdr:rowOff>
    </xdr:from>
    <xdr:to>
      <xdr:col>112</xdr:col>
      <xdr:colOff>38100</xdr:colOff>
      <xdr:row>61</xdr:row>
      <xdr:rowOff>51257</xdr:rowOff>
    </xdr:to>
    <xdr:sp macro="" textlink="">
      <xdr:nvSpPr>
        <xdr:cNvPr id="463" name="楕円 462"/>
        <xdr:cNvSpPr/>
      </xdr:nvSpPr>
      <xdr:spPr>
        <a:xfrm>
          <a:off x="21272500" y="104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141140</xdr:rowOff>
    </xdr:from>
    <xdr:ext cx="469744" cy="259045"/>
    <xdr:sp macro="" textlink="">
      <xdr:nvSpPr>
        <xdr:cNvPr id="464"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65"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67784</xdr:rowOff>
    </xdr:from>
    <xdr:ext cx="469744" cy="259045"/>
    <xdr:sp macro="" textlink="">
      <xdr:nvSpPr>
        <xdr:cNvPr id="466" name="n_1mainValue【学校施設】&#10;一人当たり面積"/>
        <xdr:cNvSpPr txBox="1"/>
      </xdr:nvSpPr>
      <xdr:spPr>
        <a:xfrm>
          <a:off x="21075727" y="1018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7" name="直線コネクタ 4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8" name="テキスト ボックス 4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9" name="直線コネクタ 4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0" name="テキスト ボックス 4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1" name="直線コネクタ 4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2" name="テキスト ボックス 4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3" name="直線コネクタ 4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4" name="テキスト ボックス 4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5" name="直線コネクタ 4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6" name="テキスト ボックス 4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7" name="直線コネクタ 4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8" name="テキスト ボックス 4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492" name="直線コネクタ 49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49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494" name="直線コネクタ 49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6" name="直線コネクタ 49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497"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498" name="フローチャート: 判断 49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499" name="フローチャート: 判断 49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00" name="フローチャート: 判断 499"/>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1" name="テキスト ボックス 5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2" name="テキスト ボックス 5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3" name="テキスト ボックス 5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4" name="テキスト ボックス 5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5" name="テキスト ボックス 5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75474</xdr:rowOff>
    </xdr:from>
    <xdr:to>
      <xdr:col>81</xdr:col>
      <xdr:colOff>101600</xdr:colOff>
      <xdr:row>79</xdr:row>
      <xdr:rowOff>5624</xdr:rowOff>
    </xdr:to>
    <xdr:sp macro="" textlink="">
      <xdr:nvSpPr>
        <xdr:cNvPr id="506" name="楕円 505"/>
        <xdr:cNvSpPr/>
      </xdr:nvSpPr>
      <xdr:spPr>
        <a:xfrm>
          <a:off x="15430500" y="134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124114</xdr:rowOff>
    </xdr:from>
    <xdr:ext cx="405111" cy="259045"/>
    <xdr:sp macro="" textlink="">
      <xdr:nvSpPr>
        <xdr:cNvPr id="507"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508" name="n_2aveValue【児童館】&#10;有形固定資産減価償却率"/>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22151</xdr:rowOff>
    </xdr:from>
    <xdr:ext cx="405111" cy="259045"/>
    <xdr:sp macro="" textlink="">
      <xdr:nvSpPr>
        <xdr:cNvPr id="509" name="n_1mainValue【児童館】&#10;有形固定資産減価償却率"/>
        <xdr:cNvSpPr txBox="1"/>
      </xdr:nvSpPr>
      <xdr:spPr>
        <a:xfrm>
          <a:off x="15266044" y="1322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0" name="直線コネクタ 5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1" name="テキスト ボックス 5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2" name="直線コネクタ 5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3" name="テキスト ボックス 5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4" name="直線コネクタ 5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5" name="テキスト ボックス 5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6" name="直線コネクタ 5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7" name="テキスト ボックス 5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31" name="直線コネクタ 530"/>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32"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33" name="直線コネクタ 532"/>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34"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35" name="直線コネクタ 534"/>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536"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37" name="フローチャート: 判断 536"/>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538" name="フローチャート: 判断 537"/>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539" name="フローチャート: 判断 538"/>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545" name="楕円 544"/>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112285</xdr:rowOff>
    </xdr:from>
    <xdr:ext cx="469744" cy="259045"/>
    <xdr:sp macro="" textlink="">
      <xdr:nvSpPr>
        <xdr:cNvPr id="546"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547"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548" name="n_1mainValue【児童館】&#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9" name="テキスト ボックス 55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0" name="直線コネクタ 5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1" name="テキスト ボックス 5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2" name="直線コネクタ 5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3" name="テキスト ボックス 5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4" name="直線コネクタ 5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5" name="テキスト ボックス 5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6" name="直線コネクタ 5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7" name="テキスト ボックス 5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8" name="直線コネクタ 5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9" name="テキスト ボックス 56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73" name="直線コネクタ 572"/>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74"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75" name="直線コネクタ 574"/>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76"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77" name="直線コネクタ 576"/>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78"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79" name="フローチャート: 判断 578"/>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80" name="フローチャート: 判断 579"/>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81" name="フローチャート: 判断 580"/>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40639</xdr:rowOff>
    </xdr:from>
    <xdr:to>
      <xdr:col>81</xdr:col>
      <xdr:colOff>101600</xdr:colOff>
      <xdr:row>104</xdr:row>
      <xdr:rowOff>142239</xdr:rowOff>
    </xdr:to>
    <xdr:sp macro="" textlink="">
      <xdr:nvSpPr>
        <xdr:cNvPr id="587" name="楕円 586"/>
        <xdr:cNvSpPr/>
      </xdr:nvSpPr>
      <xdr:spPr>
        <a:xfrm>
          <a:off x="15430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111141</xdr:rowOff>
    </xdr:from>
    <xdr:ext cx="405111" cy="259045"/>
    <xdr:sp macro="" textlink="">
      <xdr:nvSpPr>
        <xdr:cNvPr id="588" name="n_1aveValue【公民館】&#10;有形固定資産減価償却率"/>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89"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133366</xdr:rowOff>
    </xdr:from>
    <xdr:ext cx="405111" cy="259045"/>
    <xdr:sp macro="" textlink="">
      <xdr:nvSpPr>
        <xdr:cNvPr id="590" name="n_1mainValue【公民館】&#10;有形固定資産減価償却率"/>
        <xdr:cNvSpPr txBox="1"/>
      </xdr:nvSpPr>
      <xdr:spPr>
        <a:xfrm>
          <a:off x="152660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16" name="直線コネクタ 615"/>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17"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18" name="直線コネクタ 617"/>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19"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20" name="直線コネクタ 619"/>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621"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22" name="フローチャート: 判断 621"/>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23" name="フローチャート: 判断 622"/>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24" name="フローチャート: 判断 623"/>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53158</xdr:rowOff>
    </xdr:from>
    <xdr:to>
      <xdr:col>112</xdr:col>
      <xdr:colOff>38100</xdr:colOff>
      <xdr:row>105</xdr:row>
      <xdr:rowOff>154758</xdr:rowOff>
    </xdr:to>
    <xdr:sp macro="" textlink="">
      <xdr:nvSpPr>
        <xdr:cNvPr id="630" name="楕円 629"/>
        <xdr:cNvSpPr/>
      </xdr:nvSpPr>
      <xdr:spPr>
        <a:xfrm>
          <a:off x="21272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162214</xdr:rowOff>
    </xdr:from>
    <xdr:ext cx="469744" cy="259045"/>
    <xdr:sp macro="" textlink="">
      <xdr:nvSpPr>
        <xdr:cNvPr id="631" name="n_1aveValue【公民館】&#10;一人当たり面積"/>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632"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171285</xdr:rowOff>
    </xdr:from>
    <xdr:ext cx="469744" cy="259045"/>
    <xdr:sp macro="" textlink="">
      <xdr:nvSpPr>
        <xdr:cNvPr id="633" name="n_1mainValue【公民館】&#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・類似団体と比較して特に有形固定資産減価償却率が高くなっている施設は、認定子ども園・幼稚園・保育所、公営住宅、児童館である。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公営住宅については、白石市公営住宅長寿命化計画を平成２３年度に策定し、老朽化が進んだ住宅について修繕・改善・建て替え等を計画的に実施する。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mn-lt"/>
              <a:ea typeface="+mn-ea"/>
              <a:cs typeface="+mn-cs"/>
            </a:rPr>
            <a:t>老朽化した深谷保育園については令和３年度に新築を予定しており、その他の</a:t>
          </a:r>
          <a:r>
            <a:rPr kumimoji="1" lang="ja-JP" altLang="ja-JP" sz="1200">
              <a:solidFill>
                <a:schemeClr val="dk1"/>
              </a:solidFill>
              <a:effectLst/>
              <a:latin typeface="+mn-lt"/>
              <a:ea typeface="+mn-ea"/>
              <a:cs typeface="+mn-cs"/>
            </a:rPr>
            <a:t>認定子ども園・幼稚園・保育所、児童館</a:t>
          </a:r>
          <a:r>
            <a:rPr kumimoji="1" lang="ja-JP" altLang="en-US" sz="1200">
              <a:solidFill>
                <a:schemeClr val="dk1"/>
              </a:solidFill>
              <a:effectLst/>
              <a:latin typeface="+mn-lt"/>
              <a:ea typeface="+mn-ea"/>
              <a:cs typeface="+mn-cs"/>
            </a:rPr>
            <a:t>についも、今後策定予定の個別施設計画に基づき、施設の適正管理に取り組む。</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34,718
34,520
286.48
16,757,173
16,124,616
547,090
9,377,210
10,492,125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39024</xdr:rowOff>
    </xdr:from>
    <xdr:ext cx="405111" cy="259045"/>
    <xdr:sp macro="" textlink="">
      <xdr:nvSpPr>
        <xdr:cNvPr id="67"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144599</xdr:rowOff>
    </xdr:from>
    <xdr:to>
      <xdr:col>20</xdr:col>
      <xdr:colOff>38100</xdr:colOff>
      <xdr:row>35</xdr:row>
      <xdr:rowOff>74749</xdr:rowOff>
    </xdr:to>
    <xdr:sp macro="" textlink="">
      <xdr:nvSpPr>
        <xdr:cNvPr id="73" name="楕円 72"/>
        <xdr:cNvSpPr/>
      </xdr:nvSpPr>
      <xdr:spPr>
        <a:xfrm>
          <a:off x="37465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91276</xdr:rowOff>
    </xdr:from>
    <xdr:ext cx="405111" cy="259045"/>
    <xdr:sp macro="" textlink="">
      <xdr:nvSpPr>
        <xdr:cNvPr id="74" name="n_1mainValue【図書館】&#10;有形固定資産減価償却率"/>
        <xdr:cNvSpPr txBox="1"/>
      </xdr:nvSpPr>
      <xdr:spPr>
        <a:xfrm>
          <a:off x="3582044" y="57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0" name="直線コネクタ 99"/>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1"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2" name="直線コネクタ 101"/>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3"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4" name="直線コネクタ 103"/>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5"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6" name="フローチャート: 判断 105"/>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7" name="フローチャート: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8"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09" name="フローチャート: 判断 108"/>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94541</xdr:rowOff>
    </xdr:from>
    <xdr:ext cx="469744" cy="259045"/>
    <xdr:sp macro="" textlink="">
      <xdr:nvSpPr>
        <xdr:cNvPr id="110"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3628</xdr:rowOff>
    </xdr:from>
    <xdr:to>
      <xdr:col>50</xdr:col>
      <xdr:colOff>165100</xdr:colOff>
      <xdr:row>40</xdr:row>
      <xdr:rowOff>105228</xdr:rowOff>
    </xdr:to>
    <xdr:sp macro="" textlink="">
      <xdr:nvSpPr>
        <xdr:cNvPr id="116" name="楕円 115"/>
        <xdr:cNvSpPr/>
      </xdr:nvSpPr>
      <xdr:spPr>
        <a:xfrm>
          <a:off x="95885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96355</xdr:rowOff>
    </xdr:from>
    <xdr:ext cx="469744" cy="259045"/>
    <xdr:sp macro="" textlink="">
      <xdr:nvSpPr>
        <xdr:cNvPr id="117" name="n_1mainValue【図書館】&#10;一人当たり面積"/>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6" name="テキスト ボックス 13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0" name="直線コネクタ 139"/>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1"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2" name="直線コネクタ 141"/>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45"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46" name="フローチャート: 判断 145"/>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47" name="フローチャート: 判断 146"/>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115079</xdr:rowOff>
    </xdr:from>
    <xdr:ext cx="405111" cy="259045"/>
    <xdr:sp macro="" textlink="">
      <xdr:nvSpPr>
        <xdr:cNvPr id="148"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149" name="フローチャート: 判断 148"/>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150"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129794</xdr:rowOff>
    </xdr:from>
    <xdr:to>
      <xdr:col>20</xdr:col>
      <xdr:colOff>38100</xdr:colOff>
      <xdr:row>61</xdr:row>
      <xdr:rowOff>59944</xdr:rowOff>
    </xdr:to>
    <xdr:sp macro="" textlink="">
      <xdr:nvSpPr>
        <xdr:cNvPr id="156" name="楕円 155"/>
        <xdr:cNvSpPr/>
      </xdr:nvSpPr>
      <xdr:spPr>
        <a:xfrm>
          <a:off x="3746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76471</xdr:rowOff>
    </xdr:from>
    <xdr:ext cx="405111" cy="259045"/>
    <xdr:sp macro="" textlink="">
      <xdr:nvSpPr>
        <xdr:cNvPr id="157" name="n_1mainValue【体育館・プール】&#10;有形固定資産減価償却率"/>
        <xdr:cNvSpPr txBox="1"/>
      </xdr:nvSpPr>
      <xdr:spPr>
        <a:xfrm>
          <a:off x="3582044" y="10192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81" name="直線コネクタ 180"/>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82"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83" name="直線コネクタ 182"/>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4"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5" name="直線コネクタ 184"/>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86"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87" name="フローチャート: 判断 186"/>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88" name="フローチャート: 判断 187"/>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78757</xdr:rowOff>
    </xdr:from>
    <xdr:ext cx="469744" cy="259045"/>
    <xdr:sp macro="" textlink="">
      <xdr:nvSpPr>
        <xdr:cNvPr id="189" name="n_1aveValue【体育館・プール】&#10;一人当たり面積"/>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90" name="フローチャート: 判断 189"/>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96537</xdr:rowOff>
    </xdr:from>
    <xdr:ext cx="469744" cy="259045"/>
    <xdr:sp macro="" textlink="">
      <xdr:nvSpPr>
        <xdr:cNvPr id="191"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53340</xdr:rowOff>
    </xdr:from>
    <xdr:to>
      <xdr:col>50</xdr:col>
      <xdr:colOff>165100</xdr:colOff>
      <xdr:row>59</xdr:row>
      <xdr:rowOff>154940</xdr:rowOff>
    </xdr:to>
    <xdr:sp macro="" textlink="">
      <xdr:nvSpPr>
        <xdr:cNvPr id="197" name="楕円 196"/>
        <xdr:cNvSpPr/>
      </xdr:nvSpPr>
      <xdr:spPr>
        <a:xfrm>
          <a:off x="95885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17</xdr:rowOff>
    </xdr:from>
    <xdr:ext cx="469744" cy="259045"/>
    <xdr:sp macro="" textlink="">
      <xdr:nvSpPr>
        <xdr:cNvPr id="198" name="n_1main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23" name="直線コネクタ 222"/>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24"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25" name="直線コネクタ 224"/>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6"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7" name="直線コネクタ 226"/>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28"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29" name="フローチャート: 判断 228"/>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30" name="フローチャート: 判断 229"/>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66691</xdr:rowOff>
    </xdr:from>
    <xdr:ext cx="405111" cy="259045"/>
    <xdr:sp macro="" textlink="">
      <xdr:nvSpPr>
        <xdr:cNvPr id="231"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232" name="フローチャート: 判断 231"/>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93997</xdr:rowOff>
    </xdr:from>
    <xdr:ext cx="405111" cy="259045"/>
    <xdr:sp macro="" textlink="">
      <xdr:nvSpPr>
        <xdr:cNvPr id="233"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86361</xdr:rowOff>
    </xdr:from>
    <xdr:to>
      <xdr:col>20</xdr:col>
      <xdr:colOff>38100</xdr:colOff>
      <xdr:row>82</xdr:row>
      <xdr:rowOff>16511</xdr:rowOff>
    </xdr:to>
    <xdr:sp macro="" textlink="">
      <xdr:nvSpPr>
        <xdr:cNvPr id="239" name="楕円 238"/>
        <xdr:cNvSpPr/>
      </xdr:nvSpPr>
      <xdr:spPr>
        <a:xfrm>
          <a:off x="3746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33038</xdr:rowOff>
    </xdr:from>
    <xdr:ext cx="405111" cy="259045"/>
    <xdr:sp macro="" textlink="">
      <xdr:nvSpPr>
        <xdr:cNvPr id="240" name="n_1mainValue【福祉施設】&#10;有形固定資産減価償却率"/>
        <xdr:cNvSpPr txBox="1"/>
      </xdr:nvSpPr>
      <xdr:spPr>
        <a:xfrm>
          <a:off x="35820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51" name="直線コネクタ 25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52" name="テキスト ボックス 25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5" name="直線コネクタ 25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6" name="テキスト ボックス 25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60" name="直線コネクタ 25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6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62" name="直線コネクタ 26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6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64" name="直線コネクタ 26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65"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66" name="フローチャート: 判断 26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67" name="フローチャート: 判断 26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43451</xdr:rowOff>
    </xdr:from>
    <xdr:ext cx="469744" cy="259045"/>
    <xdr:sp macro="" textlink="">
      <xdr:nvSpPr>
        <xdr:cNvPr id="268"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269" name="フローチャート: 判断 268"/>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70"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72453</xdr:rowOff>
    </xdr:from>
    <xdr:to>
      <xdr:col>50</xdr:col>
      <xdr:colOff>165100</xdr:colOff>
      <xdr:row>85</xdr:row>
      <xdr:rowOff>2603</xdr:rowOff>
    </xdr:to>
    <xdr:sp macro="" textlink="">
      <xdr:nvSpPr>
        <xdr:cNvPr id="276" name="楕円 275"/>
        <xdr:cNvSpPr/>
      </xdr:nvSpPr>
      <xdr:spPr>
        <a:xfrm>
          <a:off x="9588500" y="144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19130</xdr:rowOff>
    </xdr:from>
    <xdr:ext cx="469744" cy="259045"/>
    <xdr:sp macro="" textlink="">
      <xdr:nvSpPr>
        <xdr:cNvPr id="277" name="n_1mainValue【福祉施設】&#10;一人当たり面積"/>
        <xdr:cNvSpPr txBox="1"/>
      </xdr:nvSpPr>
      <xdr:spPr>
        <a:xfrm>
          <a:off x="9391727" y="1424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5" name="テキスト ボックス 30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5" name="テキスト ボックス 31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319" name="直線コネクタ 318"/>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320"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321" name="直線コネクタ 320"/>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322"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23" name="直線コネクタ 322"/>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24"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25" name="フローチャート: 判断 32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326" name="フローチャート: 判断 325"/>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34126</xdr:rowOff>
    </xdr:from>
    <xdr:ext cx="405111" cy="259045"/>
    <xdr:sp macro="" textlink="">
      <xdr:nvSpPr>
        <xdr:cNvPr id="327"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22134</xdr:rowOff>
    </xdr:from>
    <xdr:to>
      <xdr:col>76</xdr:col>
      <xdr:colOff>165100</xdr:colOff>
      <xdr:row>37</xdr:row>
      <xdr:rowOff>123734</xdr:rowOff>
    </xdr:to>
    <xdr:sp macro="" textlink="">
      <xdr:nvSpPr>
        <xdr:cNvPr id="328" name="フローチャート: 判断 327"/>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140261</xdr:rowOff>
    </xdr:from>
    <xdr:ext cx="405111" cy="259045"/>
    <xdr:sp macro="" textlink="">
      <xdr:nvSpPr>
        <xdr:cNvPr id="329"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108676</xdr:rowOff>
    </xdr:from>
    <xdr:to>
      <xdr:col>81</xdr:col>
      <xdr:colOff>101600</xdr:colOff>
      <xdr:row>40</xdr:row>
      <xdr:rowOff>38826</xdr:rowOff>
    </xdr:to>
    <xdr:sp macro="" textlink="">
      <xdr:nvSpPr>
        <xdr:cNvPr id="335" name="楕円 334"/>
        <xdr:cNvSpPr/>
      </xdr:nvSpPr>
      <xdr:spPr>
        <a:xfrm>
          <a:off x="15430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29953</xdr:rowOff>
    </xdr:from>
    <xdr:ext cx="405111" cy="259045"/>
    <xdr:sp macro="" textlink="">
      <xdr:nvSpPr>
        <xdr:cNvPr id="336" name="n_1mainValue【一般廃棄物処理施設】&#10;有形固定資産減価償却率"/>
        <xdr:cNvSpPr txBox="1"/>
      </xdr:nvSpPr>
      <xdr:spPr>
        <a:xfrm>
          <a:off x="152660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7" name="直線コネクタ 34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8" name="テキスト ボックス 34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9" name="直線コネクタ 34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0" name="テキスト ボックス 34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1" name="直線コネクタ 35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2" name="テキスト ボックス 35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3" name="直線コネクタ 35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4" name="テキスト ボックス 35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5" name="直線コネクタ 35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56" name="テキスト ボックス 35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7" name="直線コネクタ 35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58" name="テキスト ボックス 35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0" name="テキスト ボックス 35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362" name="直線コネクタ 361"/>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363"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364" name="直線コネクタ 363"/>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365"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366" name="直線コネクタ 365"/>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367"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368" name="フローチャート: 判断 367"/>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369" name="フローチャート: 判断 368"/>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35396</xdr:rowOff>
    </xdr:from>
    <xdr:ext cx="534377" cy="259045"/>
    <xdr:sp macro="" textlink="">
      <xdr:nvSpPr>
        <xdr:cNvPr id="370" name="n_1aveValue【一般廃棄物処理施設】&#10;一人当たり有形固定資産（償却資産）額"/>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167534</xdr:rowOff>
    </xdr:from>
    <xdr:to>
      <xdr:col>107</xdr:col>
      <xdr:colOff>101600</xdr:colOff>
      <xdr:row>41</xdr:row>
      <xdr:rowOff>97684</xdr:rowOff>
    </xdr:to>
    <xdr:sp macro="" textlink="">
      <xdr:nvSpPr>
        <xdr:cNvPr id="371" name="フローチャート: 判断 370"/>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114211</xdr:rowOff>
    </xdr:from>
    <xdr:ext cx="534377" cy="259045"/>
    <xdr:sp macro="" textlink="">
      <xdr:nvSpPr>
        <xdr:cNvPr id="372"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57819</xdr:rowOff>
    </xdr:from>
    <xdr:to>
      <xdr:col>112</xdr:col>
      <xdr:colOff>38100</xdr:colOff>
      <xdr:row>40</xdr:row>
      <xdr:rowOff>159419</xdr:rowOff>
    </xdr:to>
    <xdr:sp macro="" textlink="">
      <xdr:nvSpPr>
        <xdr:cNvPr id="378" name="楕円 377"/>
        <xdr:cNvSpPr/>
      </xdr:nvSpPr>
      <xdr:spPr>
        <a:xfrm>
          <a:off x="21272500" y="69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4496</xdr:rowOff>
    </xdr:from>
    <xdr:ext cx="599010" cy="259045"/>
    <xdr:sp macro="" textlink="">
      <xdr:nvSpPr>
        <xdr:cNvPr id="379" name="n_1mainValue【一般廃棄物処理施設】&#10;一人当たり有形固定資産（償却資産）額"/>
        <xdr:cNvSpPr txBox="1"/>
      </xdr:nvSpPr>
      <xdr:spPr>
        <a:xfrm>
          <a:off x="21011095" y="669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8" name="正方形/長方形 3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9" name="正方形/長方形 3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0" name="正方形/長方形 3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1" name="正方形/長方形 3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2" name="正方形/長方形 3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3" name="正方形/長方形 3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4" name="正方形/長方形 3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5" name="正方形/長方形 39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6" name="正方形/長方形 3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7" name="正方形/長方形 3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8" name="正方形/長方形 3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9" name="正方形/長方形 3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0" name="正方形/長方形 3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1" name="正方形/長方形 4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2" name="正方形/長方形 4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3" name="正方形/長方形 4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4" name="テキスト ボックス 4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5" name="直線コネクタ 4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6" name="直線コネクタ 4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7" name="テキスト ボックス 40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8" name="直線コネクタ 4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9" name="テキスト ボックス 4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0" name="直線コネクタ 4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1" name="テキスト ボックス 4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2" name="直線コネクタ 4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3" name="テキスト ボックス 4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4" name="直線コネクタ 4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5" name="テキスト ボックス 4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6" name="直線コネクタ 4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7" name="テキスト ボックス 41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8" name="直線コネクタ 4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9" name="テキスト ボックス 4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421" name="直線コネクタ 420"/>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422"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423" name="直線コネクタ 422"/>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424"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425" name="直線コネクタ 42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426"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427" name="フローチャート: 判断 426"/>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428" name="フローチャート: 判断 427"/>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4190</xdr:rowOff>
    </xdr:from>
    <xdr:ext cx="405111" cy="259045"/>
    <xdr:sp macro="" textlink="">
      <xdr:nvSpPr>
        <xdr:cNvPr id="429"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430" name="フローチャート: 判断 429"/>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27050</xdr:rowOff>
    </xdr:from>
    <xdr:ext cx="405111" cy="259045"/>
    <xdr:sp macro="" textlink="">
      <xdr:nvSpPr>
        <xdr:cNvPr id="431"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2" name="テキスト ボックス 4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3" name="テキスト ボックス 4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4" name="テキスト ボックス 4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5" name="テキスト ボックス 4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6" name="テキスト ボックス 4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60779</xdr:rowOff>
    </xdr:from>
    <xdr:to>
      <xdr:col>81</xdr:col>
      <xdr:colOff>101600</xdr:colOff>
      <xdr:row>82</xdr:row>
      <xdr:rowOff>162379</xdr:rowOff>
    </xdr:to>
    <xdr:sp macro="" textlink="">
      <xdr:nvSpPr>
        <xdr:cNvPr id="437" name="楕円 436"/>
        <xdr:cNvSpPr/>
      </xdr:nvSpPr>
      <xdr:spPr>
        <a:xfrm>
          <a:off x="15430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153506</xdr:rowOff>
    </xdr:from>
    <xdr:ext cx="405111" cy="259045"/>
    <xdr:sp macro="" textlink="">
      <xdr:nvSpPr>
        <xdr:cNvPr id="438" name="n_1mainValue【消防施設】&#10;有形固定資産減価償却率"/>
        <xdr:cNvSpPr txBox="1"/>
      </xdr:nvSpPr>
      <xdr:spPr>
        <a:xfrm>
          <a:off x="152660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9" name="正方形/長方形 4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0" name="正方形/長方形 4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1" name="正方形/長方形 4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2" name="正方形/長方形 4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3" name="正方形/長方形 4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4" name="正方形/長方形 4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5" name="正方形/長方形 4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6" name="正方形/長方形 4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7" name="テキスト ボックス 4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8" name="直線コネクタ 4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9" name="直線コネクタ 44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0" name="テキスト ボックス 44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1" name="直線コネクタ 45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2" name="テキスト ボックス 45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3" name="直線コネクタ 45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4" name="テキスト ボックス 45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5" name="直線コネクタ 45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6" name="テキスト ボックス 45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7" name="直線コネクタ 4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8" name="テキスト ボックス 4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460" name="直線コネクタ 459"/>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461"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462" name="直線コネクタ 46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463"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464" name="直線コネクタ 463"/>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465"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466" name="フローチャート: 判断 465"/>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467" name="フローチャート: 判断 466"/>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139716</xdr:rowOff>
    </xdr:from>
    <xdr:ext cx="469744" cy="259045"/>
    <xdr:sp macro="" textlink="">
      <xdr:nvSpPr>
        <xdr:cNvPr id="468"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469" name="フローチャート: 判断 468"/>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470"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1" name="テキスト ボックス 4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2" name="テキスト ボックス 4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3" name="テキスト ボックス 4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4" name="テキスト ボックス 4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5" name="テキスト ボックス 4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476" name="楕円 475"/>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11447</xdr:rowOff>
    </xdr:from>
    <xdr:ext cx="469744" cy="259045"/>
    <xdr:sp macro="" textlink="">
      <xdr:nvSpPr>
        <xdr:cNvPr id="477" name="n_1main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8" name="直線コネクタ 4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9" name="テキスト ボックス 4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0" name="直線コネクタ 4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1" name="テキスト ボックス 4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2" name="直線コネクタ 4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3" name="テキスト ボックス 4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4" name="直線コネクタ 4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5" name="テキスト ボックス 4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6" name="直線コネクタ 4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7" name="テキスト ボックス 4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8" name="直線コネクタ 4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9" name="テキスト ボックス 4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503" name="直線コネクタ 502"/>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504"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505" name="直線コネクタ 50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506"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07" name="直線コネクタ 506"/>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508"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509" name="フローチャート: 判断 508"/>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510" name="フローチャート: 判断 509"/>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128832</xdr:rowOff>
    </xdr:from>
    <xdr:ext cx="405111" cy="259045"/>
    <xdr:sp macro="" textlink="">
      <xdr:nvSpPr>
        <xdr:cNvPr id="511" name="n_1ave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512" name="フローチャート: 判断 511"/>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14532</xdr:rowOff>
    </xdr:from>
    <xdr:ext cx="405111" cy="259045"/>
    <xdr:sp macro="" textlink="">
      <xdr:nvSpPr>
        <xdr:cNvPr id="513"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4" name="テキスト ボックス 5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5" name="テキスト ボックス 5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6" name="テキスト ボックス 5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7" name="テキスト ボックス 5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8" name="テキスト ボックス 5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22134</xdr:rowOff>
    </xdr:from>
    <xdr:to>
      <xdr:col>81</xdr:col>
      <xdr:colOff>101600</xdr:colOff>
      <xdr:row>106</xdr:row>
      <xdr:rowOff>123734</xdr:rowOff>
    </xdr:to>
    <xdr:sp macro="" textlink="">
      <xdr:nvSpPr>
        <xdr:cNvPr id="519" name="楕円 518"/>
        <xdr:cNvSpPr/>
      </xdr:nvSpPr>
      <xdr:spPr>
        <a:xfrm>
          <a:off x="15430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114861</xdr:rowOff>
    </xdr:from>
    <xdr:ext cx="405111" cy="259045"/>
    <xdr:sp macro="" textlink="">
      <xdr:nvSpPr>
        <xdr:cNvPr id="520" name="n_1mainValue【庁舎】&#10;有形固定資産減価償却率"/>
        <xdr:cNvSpPr txBox="1"/>
      </xdr:nvSpPr>
      <xdr:spPr>
        <a:xfrm>
          <a:off x="152660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8" name="正方形/長方形 5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9" name="テキスト ボックス 5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0" name="直線コネクタ 5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1" name="直線コネクタ 53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2" name="テキスト ボックス 53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3" name="直線コネクタ 53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4" name="テキスト ボックス 53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5" name="直線コネクタ 53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6" name="テキスト ボックス 53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7" name="直線コネクタ 53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8" name="テキスト ボックス 53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9" name="直線コネクタ 5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0" name="テキスト ボックス 5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542" name="直線コネクタ 541"/>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543"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544" name="直線コネクタ 543"/>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545"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546" name="直線コネクタ 545"/>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547"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548" name="フローチャート: 判断 547"/>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549" name="フローチャート: 判断 548"/>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159529</xdr:rowOff>
    </xdr:from>
    <xdr:ext cx="469744" cy="259045"/>
    <xdr:sp macro="" textlink="">
      <xdr:nvSpPr>
        <xdr:cNvPr id="550"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551" name="フローチャート: 判断 550"/>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33799</xdr:rowOff>
    </xdr:from>
    <xdr:ext cx="469744" cy="259045"/>
    <xdr:sp macro="" textlink="">
      <xdr:nvSpPr>
        <xdr:cNvPr id="552"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3" name="テキスト ボックス 5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4" name="テキスト ボックス 5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5" name="テキスト ボックス 5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6" name="テキスト ボックス 5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7" name="テキスト ボックス 5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153415</xdr:rowOff>
    </xdr:from>
    <xdr:to>
      <xdr:col>112</xdr:col>
      <xdr:colOff>38100</xdr:colOff>
      <xdr:row>106</xdr:row>
      <xdr:rowOff>83565</xdr:rowOff>
    </xdr:to>
    <xdr:sp macro="" textlink="">
      <xdr:nvSpPr>
        <xdr:cNvPr id="558" name="楕円 557"/>
        <xdr:cNvSpPr/>
      </xdr:nvSpPr>
      <xdr:spPr>
        <a:xfrm>
          <a:off x="21272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74692</xdr:rowOff>
    </xdr:from>
    <xdr:ext cx="469744" cy="259045"/>
    <xdr:sp macro="" textlink="">
      <xdr:nvSpPr>
        <xdr:cNvPr id="559" name="n_1mainValue【庁舎】&#10;一人当たり面積"/>
        <xdr:cNvSpPr txBox="1"/>
      </xdr:nvSpPr>
      <xdr:spPr>
        <a:xfrm>
          <a:off x="210757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en-US" sz="1100">
              <a:solidFill>
                <a:schemeClr val="dk1"/>
              </a:solidFill>
              <a:effectLst/>
              <a:latin typeface="+mn-lt"/>
              <a:ea typeface="+mn-ea"/>
              <a:cs typeface="+mn-cs"/>
            </a:rPr>
            <a:t>図書館、体育館・プール、福祉施設であり、特に低くなっているのは、一般廃棄物処理施設と庁舎である。</a:t>
          </a:r>
          <a:endParaRPr lang="ja-JP" altLang="ja-JP" sz="1400">
            <a:effectLst/>
          </a:endParaRPr>
        </a:p>
        <a:p>
          <a:r>
            <a:rPr kumimoji="1" lang="ja-JP" altLang="en-US" sz="1100">
              <a:solidFill>
                <a:schemeClr val="dk1"/>
              </a:solidFill>
              <a:effectLst/>
              <a:latin typeface="+mn-lt"/>
              <a:ea typeface="+mn-ea"/>
              <a:cs typeface="+mn-cs"/>
            </a:rPr>
            <a:t>一般廃棄物処理施設は広域行政事務組合で適切に管理されている。庁舎は平成１８年度に耐震補強を完了しており、また日々の修繕を適切に行っている。</a:t>
          </a:r>
          <a:endParaRPr lang="ja-JP" altLang="ja-JP" sz="1400">
            <a:effectLst/>
          </a:endParaRPr>
        </a:p>
        <a:p>
          <a:r>
            <a:rPr kumimoji="1" lang="ja-JP" altLang="ja-JP" sz="1100">
              <a:solidFill>
                <a:schemeClr val="dk1"/>
              </a:solidFill>
              <a:effectLst/>
              <a:latin typeface="+mn-lt"/>
              <a:ea typeface="+mn-ea"/>
              <a:cs typeface="+mn-cs"/>
            </a:rPr>
            <a:t>老朽化</a:t>
          </a:r>
          <a:r>
            <a:rPr kumimoji="1" lang="ja-JP" altLang="en-US" sz="1100">
              <a:solidFill>
                <a:schemeClr val="dk1"/>
              </a:solidFill>
              <a:effectLst/>
              <a:latin typeface="+mn-lt"/>
              <a:ea typeface="+mn-ea"/>
              <a:cs typeface="+mn-cs"/>
            </a:rPr>
            <a:t>が進んでいる</a:t>
          </a:r>
          <a:r>
            <a:rPr kumimoji="1" lang="ja-JP" altLang="ja-JP" sz="1100">
              <a:solidFill>
                <a:schemeClr val="dk1"/>
              </a:solidFill>
              <a:effectLst/>
              <a:latin typeface="+mn-lt"/>
              <a:ea typeface="+mn-ea"/>
              <a:cs typeface="+mn-cs"/>
            </a:rPr>
            <a:t>図書館、体育館・プール、福祉施設については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今後策定予定の個別施設計画に基づき、施設の適正管理に取り組む</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34,718
34,520
286.48
16,757,173
16,124,616
547,090
9,377,210
10,492,125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０．０１上昇し、０．４８となった。これは、平成２９年度において、地域振興費、保健衛生費の減などに伴い分母となる基準財政需要額が減少となり、また、市民税法人割の増などに伴い分子となる基準財政収入額が増加となったことにより、財政力指数が前年度比０．０１増となったためである。</a:t>
          </a:r>
        </a:p>
        <a:p>
          <a:r>
            <a:rPr kumimoji="1" lang="ja-JP" altLang="en-US" sz="1200">
              <a:latin typeface="ＭＳ Ｐゴシック" panose="020B0600070205080204" pitchFamily="50" charset="-128"/>
              <a:ea typeface="ＭＳ Ｐゴシック" panose="020B0600070205080204" pitchFamily="50" charset="-128"/>
            </a:rPr>
            <a:t>　前年度よりも数値は改善されたが、類似団体内の平均値を下回っており、依然として財政基盤は弱い。そのため、歳出の徹底的な見直しを実施するとともに、徴収業務の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45508</xdr:rowOff>
    </xdr:to>
    <xdr:cxnSp macro="">
      <xdr:nvCxnSpPr>
        <xdr:cNvPr id="69" name="直線コネクタ 68"/>
        <xdr:cNvCxnSpPr/>
      </xdr:nvCxnSpPr>
      <xdr:spPr>
        <a:xfrm flipV="1">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65617</xdr:rowOff>
    </xdr:to>
    <xdr:cxnSp macro="">
      <xdr:nvCxnSpPr>
        <xdr:cNvPr id="72" name="直線コネクタ 71"/>
        <xdr:cNvCxnSpPr/>
      </xdr:nvCxnSpPr>
      <xdr:spPr>
        <a:xfrm flipV="1">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85725</xdr:rowOff>
    </xdr:to>
    <xdr:cxnSp macro="">
      <xdr:nvCxnSpPr>
        <xdr:cNvPr id="75" name="直線コネクタ 74"/>
        <xdr:cNvCxnSpPr/>
      </xdr:nvCxnSpPr>
      <xdr:spPr>
        <a:xfrm flipV="1">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125942</xdr:rowOff>
    </xdr:to>
    <xdr:cxnSp macro="">
      <xdr:nvCxnSpPr>
        <xdr:cNvPr id="78" name="直線コネクタ 77"/>
        <xdr:cNvCxnSpPr/>
      </xdr:nvCxnSpPr>
      <xdr:spPr>
        <a:xfrm flipV="1">
          <a:off x="1447800" y="728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91" name="テキスト ボックス 90"/>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5" name="テキスト ボックス 94"/>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7" name="テキスト ボックス 96"/>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前年度より、１．７％増加し、９５．２％となった。これは、下水道事業会計補助金に充当した都市整備基金が前年度と比較して減少したことなどから、経常的経費に充当した一般財源（分子）が、１４０，３２４千円増加し、また、普通交付税が前年度と比較して減少したことなどから、経常的一般財源（分母）が、６４，７５２千円減少したことが主な要因である。</a:t>
          </a:r>
        </a:p>
        <a:p>
          <a:r>
            <a:rPr kumimoji="1" lang="ja-JP" altLang="en-US" sz="1150">
              <a:latin typeface="ＭＳ Ｐゴシック" panose="020B0600070205080204" pitchFamily="50" charset="-128"/>
              <a:ea typeface="ＭＳ Ｐゴシック" panose="020B0600070205080204" pitchFamily="50" charset="-128"/>
            </a:rPr>
            <a:t>　前年度よりも数値が悪化し、類似似団体平均も上回っており、依然として硬直的な財政状況が続いている。そのため、市税等の徴収業務の強化に取り組むとともに、すべての事務事業の優先度を厳しく点検し、優先度の低い事務事業については、計画的に廃止・縮小を進め、経常経費の削減に努める。</a:t>
          </a: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63</xdr:row>
      <xdr:rowOff>3302</xdr:rowOff>
    </xdr:to>
    <xdr:cxnSp macro="">
      <xdr:nvCxnSpPr>
        <xdr:cNvPr id="130" name="直線コネクタ 129"/>
        <xdr:cNvCxnSpPr/>
      </xdr:nvCxnSpPr>
      <xdr:spPr>
        <a:xfrm>
          <a:off x="4114800" y="1072261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75946</xdr:rowOff>
    </xdr:from>
    <xdr:to>
      <xdr:col>19</xdr:col>
      <xdr:colOff>133350</xdr:colOff>
      <xdr:row>62</xdr:row>
      <xdr:rowOff>92710</xdr:rowOff>
    </xdr:to>
    <xdr:cxnSp macro="">
      <xdr:nvCxnSpPr>
        <xdr:cNvPr id="133" name="直線コネクタ 132"/>
        <xdr:cNvCxnSpPr/>
      </xdr:nvCxnSpPr>
      <xdr:spPr>
        <a:xfrm>
          <a:off x="3225800" y="1053439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75946</xdr:rowOff>
    </xdr:from>
    <xdr:to>
      <xdr:col>15</xdr:col>
      <xdr:colOff>82550</xdr:colOff>
      <xdr:row>63</xdr:row>
      <xdr:rowOff>22606</xdr:rowOff>
    </xdr:to>
    <xdr:cxnSp macro="">
      <xdr:nvCxnSpPr>
        <xdr:cNvPr id="136" name="直線コネクタ 135"/>
        <xdr:cNvCxnSpPr/>
      </xdr:nvCxnSpPr>
      <xdr:spPr>
        <a:xfrm flipV="1">
          <a:off x="2336800" y="1053439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3556</xdr:rowOff>
    </xdr:from>
    <xdr:to>
      <xdr:col>11</xdr:col>
      <xdr:colOff>31750</xdr:colOff>
      <xdr:row>63</xdr:row>
      <xdr:rowOff>22606</xdr:rowOff>
    </xdr:to>
    <xdr:cxnSp macro="">
      <xdr:nvCxnSpPr>
        <xdr:cNvPr id="139" name="直線コネクタ 138"/>
        <xdr:cNvCxnSpPr/>
      </xdr:nvCxnSpPr>
      <xdr:spPr>
        <a:xfrm>
          <a:off x="1447800" y="1046200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41" name="テキスト ボックス 140"/>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49" name="楕円 148"/>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96029</xdr:rowOff>
    </xdr:from>
    <xdr:ext cx="762000" cy="259045"/>
    <xdr:sp macro="" textlink="">
      <xdr:nvSpPr>
        <xdr:cNvPr id="150" name="財政構造の弾力性該当値テキスト"/>
        <xdr:cNvSpPr txBox="1"/>
      </xdr:nvSpPr>
      <xdr:spPr>
        <a:xfrm>
          <a:off x="5041900" y="1072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1" name="楕円 150"/>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52" name="テキスト ボックス 151"/>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25146</xdr:rowOff>
    </xdr:from>
    <xdr:to>
      <xdr:col>15</xdr:col>
      <xdr:colOff>133350</xdr:colOff>
      <xdr:row>61</xdr:row>
      <xdr:rowOff>126746</xdr:rowOff>
    </xdr:to>
    <xdr:sp macro="" textlink="">
      <xdr:nvSpPr>
        <xdr:cNvPr id="153" name="楕円 152"/>
        <xdr:cNvSpPr/>
      </xdr:nvSpPr>
      <xdr:spPr>
        <a:xfrm>
          <a:off x="3175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111523</xdr:rowOff>
    </xdr:from>
    <xdr:ext cx="762000" cy="259045"/>
    <xdr:sp macro="" textlink="">
      <xdr:nvSpPr>
        <xdr:cNvPr id="154" name="テキスト ボックス 153"/>
        <xdr:cNvSpPr txBox="1"/>
      </xdr:nvSpPr>
      <xdr:spPr>
        <a:xfrm>
          <a:off x="2844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143256</xdr:rowOff>
    </xdr:from>
    <xdr:to>
      <xdr:col>11</xdr:col>
      <xdr:colOff>82550</xdr:colOff>
      <xdr:row>63</xdr:row>
      <xdr:rowOff>73406</xdr:rowOff>
    </xdr:to>
    <xdr:sp macro="" textlink="">
      <xdr:nvSpPr>
        <xdr:cNvPr id="155" name="楕円 154"/>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58183</xdr:rowOff>
    </xdr:from>
    <xdr:ext cx="762000" cy="259045"/>
    <xdr:sp macro="" textlink="">
      <xdr:nvSpPr>
        <xdr:cNvPr id="156" name="テキスト ボックス 155"/>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124206</xdr:rowOff>
    </xdr:from>
    <xdr:to>
      <xdr:col>7</xdr:col>
      <xdr:colOff>31750</xdr:colOff>
      <xdr:row>61</xdr:row>
      <xdr:rowOff>54356</xdr:rowOff>
    </xdr:to>
    <xdr:sp macro="" textlink="">
      <xdr:nvSpPr>
        <xdr:cNvPr id="157" name="楕円 156"/>
        <xdr:cNvSpPr/>
      </xdr:nvSpPr>
      <xdr:spPr>
        <a:xfrm>
          <a:off x="1397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64533</xdr:rowOff>
    </xdr:from>
    <xdr:ext cx="762000" cy="259045"/>
    <xdr:sp macro="" textlink="">
      <xdr:nvSpPr>
        <xdr:cNvPr id="158" name="テキスト ボックス 157"/>
        <xdr:cNvSpPr txBox="1"/>
      </xdr:nvSpPr>
      <xdr:spPr>
        <a:xfrm>
          <a:off x="1066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前年度より７，０８３円増加した。主な要因は、地方創生推進交付金事業などによる物件費の増である。</a:t>
          </a:r>
        </a:p>
        <a:p>
          <a:r>
            <a:rPr kumimoji="1" lang="ja-JP" altLang="en-US" sz="1200">
              <a:latin typeface="ＭＳ Ｐゴシック" panose="020B0600070205080204" pitchFamily="50" charset="-128"/>
              <a:ea typeface="ＭＳ Ｐゴシック" panose="020B0600070205080204" pitchFamily="50" charset="-128"/>
            </a:rPr>
            <a:t>　類似団体平均及び宮城県平均を下回っているが、白石市行財政改革推進計画に基づき、さらに経常的経費の削減に努める。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50491</xdr:rowOff>
    </xdr:from>
    <xdr:to>
      <xdr:col>23</xdr:col>
      <xdr:colOff>133350</xdr:colOff>
      <xdr:row>81</xdr:row>
      <xdr:rowOff>78978</xdr:rowOff>
    </xdr:to>
    <xdr:cxnSp macro="">
      <xdr:nvCxnSpPr>
        <xdr:cNvPr id="193" name="直線コネクタ 192"/>
        <xdr:cNvCxnSpPr/>
      </xdr:nvCxnSpPr>
      <xdr:spPr>
        <a:xfrm>
          <a:off x="4114800" y="13937941"/>
          <a:ext cx="838200" cy="2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50491</xdr:rowOff>
    </xdr:from>
    <xdr:to>
      <xdr:col>19</xdr:col>
      <xdr:colOff>133350</xdr:colOff>
      <xdr:row>81</xdr:row>
      <xdr:rowOff>97775</xdr:rowOff>
    </xdr:to>
    <xdr:cxnSp macro="">
      <xdr:nvCxnSpPr>
        <xdr:cNvPr id="196" name="直線コネクタ 195"/>
        <xdr:cNvCxnSpPr/>
      </xdr:nvCxnSpPr>
      <xdr:spPr>
        <a:xfrm flipV="1">
          <a:off x="3225800" y="13937941"/>
          <a:ext cx="889000" cy="4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37443</xdr:rowOff>
    </xdr:from>
    <xdr:to>
      <xdr:col>15</xdr:col>
      <xdr:colOff>82550</xdr:colOff>
      <xdr:row>81</xdr:row>
      <xdr:rowOff>97775</xdr:rowOff>
    </xdr:to>
    <xdr:cxnSp macro="">
      <xdr:nvCxnSpPr>
        <xdr:cNvPr id="199" name="直線コネクタ 198"/>
        <xdr:cNvCxnSpPr/>
      </xdr:nvCxnSpPr>
      <xdr:spPr>
        <a:xfrm>
          <a:off x="2336800" y="13924893"/>
          <a:ext cx="889000" cy="6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1" name="テキスト ボックス 200"/>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18625</xdr:rowOff>
    </xdr:from>
    <xdr:to>
      <xdr:col>11</xdr:col>
      <xdr:colOff>31750</xdr:colOff>
      <xdr:row>81</xdr:row>
      <xdr:rowOff>37443</xdr:rowOff>
    </xdr:to>
    <xdr:cxnSp macro="">
      <xdr:nvCxnSpPr>
        <xdr:cNvPr id="202" name="直線コネクタ 201"/>
        <xdr:cNvCxnSpPr/>
      </xdr:nvCxnSpPr>
      <xdr:spPr>
        <a:xfrm>
          <a:off x="1447800" y="13906075"/>
          <a:ext cx="889000" cy="1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28178</xdr:rowOff>
    </xdr:from>
    <xdr:to>
      <xdr:col>23</xdr:col>
      <xdr:colOff>184150</xdr:colOff>
      <xdr:row>81</xdr:row>
      <xdr:rowOff>129778</xdr:rowOff>
    </xdr:to>
    <xdr:sp macro="" textlink="">
      <xdr:nvSpPr>
        <xdr:cNvPr id="212" name="楕円 211"/>
        <xdr:cNvSpPr/>
      </xdr:nvSpPr>
      <xdr:spPr>
        <a:xfrm>
          <a:off x="4902200" y="139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44705</xdr:rowOff>
    </xdr:from>
    <xdr:ext cx="762000" cy="259045"/>
    <xdr:sp macro="" textlink="">
      <xdr:nvSpPr>
        <xdr:cNvPr id="213" name="人件費・物件費等の状況該当値テキスト"/>
        <xdr:cNvSpPr txBox="1"/>
      </xdr:nvSpPr>
      <xdr:spPr>
        <a:xfrm>
          <a:off x="5041900" y="137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171141</xdr:rowOff>
    </xdr:from>
    <xdr:to>
      <xdr:col>19</xdr:col>
      <xdr:colOff>184150</xdr:colOff>
      <xdr:row>81</xdr:row>
      <xdr:rowOff>101291</xdr:rowOff>
    </xdr:to>
    <xdr:sp macro="" textlink="">
      <xdr:nvSpPr>
        <xdr:cNvPr id="214" name="楕円 213"/>
        <xdr:cNvSpPr/>
      </xdr:nvSpPr>
      <xdr:spPr>
        <a:xfrm>
          <a:off x="4064000" y="1388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111468</xdr:rowOff>
    </xdr:from>
    <xdr:ext cx="736600" cy="259045"/>
    <xdr:sp macro="" textlink="">
      <xdr:nvSpPr>
        <xdr:cNvPr id="215" name="テキスト ボックス 214"/>
        <xdr:cNvSpPr txBox="1"/>
      </xdr:nvSpPr>
      <xdr:spPr>
        <a:xfrm>
          <a:off x="3733800" y="13656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46975</xdr:rowOff>
    </xdr:from>
    <xdr:to>
      <xdr:col>15</xdr:col>
      <xdr:colOff>133350</xdr:colOff>
      <xdr:row>81</xdr:row>
      <xdr:rowOff>148575</xdr:rowOff>
    </xdr:to>
    <xdr:sp macro="" textlink="">
      <xdr:nvSpPr>
        <xdr:cNvPr id="216" name="楕円 215"/>
        <xdr:cNvSpPr/>
      </xdr:nvSpPr>
      <xdr:spPr>
        <a:xfrm>
          <a:off x="3175000" y="139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133352</xdr:rowOff>
    </xdr:from>
    <xdr:ext cx="762000" cy="259045"/>
    <xdr:sp macro="" textlink="">
      <xdr:nvSpPr>
        <xdr:cNvPr id="217" name="テキスト ボックス 216"/>
        <xdr:cNvSpPr txBox="1"/>
      </xdr:nvSpPr>
      <xdr:spPr>
        <a:xfrm>
          <a:off x="2844800" y="1402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158093</xdr:rowOff>
    </xdr:from>
    <xdr:to>
      <xdr:col>11</xdr:col>
      <xdr:colOff>82550</xdr:colOff>
      <xdr:row>81</xdr:row>
      <xdr:rowOff>88243</xdr:rowOff>
    </xdr:to>
    <xdr:sp macro="" textlink="">
      <xdr:nvSpPr>
        <xdr:cNvPr id="218" name="楕円 217"/>
        <xdr:cNvSpPr/>
      </xdr:nvSpPr>
      <xdr:spPr>
        <a:xfrm>
          <a:off x="2286000" y="1387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98420</xdr:rowOff>
    </xdr:from>
    <xdr:ext cx="762000" cy="259045"/>
    <xdr:sp macro="" textlink="">
      <xdr:nvSpPr>
        <xdr:cNvPr id="219" name="テキスト ボックス 218"/>
        <xdr:cNvSpPr txBox="1"/>
      </xdr:nvSpPr>
      <xdr:spPr>
        <a:xfrm>
          <a:off x="1955800" y="1364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139275</xdr:rowOff>
    </xdr:from>
    <xdr:to>
      <xdr:col>7</xdr:col>
      <xdr:colOff>31750</xdr:colOff>
      <xdr:row>81</xdr:row>
      <xdr:rowOff>69425</xdr:rowOff>
    </xdr:to>
    <xdr:sp macro="" textlink="">
      <xdr:nvSpPr>
        <xdr:cNvPr id="220" name="楕円 219"/>
        <xdr:cNvSpPr/>
      </xdr:nvSpPr>
      <xdr:spPr>
        <a:xfrm>
          <a:off x="1397000" y="138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79602</xdr:rowOff>
    </xdr:from>
    <xdr:ext cx="762000" cy="259045"/>
    <xdr:sp macro="" textlink="">
      <xdr:nvSpPr>
        <xdr:cNvPr id="221" name="テキスト ボックス 220"/>
        <xdr:cNvSpPr txBox="1"/>
      </xdr:nvSpPr>
      <xdr:spPr>
        <a:xfrm>
          <a:off x="1066800" y="1362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同じ指数の９５．６であり、近年は横ばいで推移している。全国市平均値を３．５ポイント、類似団体平均を２．１ポイントそれぞれ下回っており、今後も引き続き、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149578</xdr:rowOff>
    </xdr:from>
    <xdr:to>
      <xdr:col>81</xdr:col>
      <xdr:colOff>44450</xdr:colOff>
      <xdr:row>84</xdr:row>
      <xdr:rowOff>149578</xdr:rowOff>
    </xdr:to>
    <xdr:cxnSp macro="">
      <xdr:nvCxnSpPr>
        <xdr:cNvPr id="255" name="直線コネクタ 254"/>
        <xdr:cNvCxnSpPr/>
      </xdr:nvCxnSpPr>
      <xdr:spPr>
        <a:xfrm>
          <a:off x="16179800" y="1455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84</xdr:row>
      <xdr:rowOff>149578</xdr:rowOff>
    </xdr:to>
    <xdr:cxnSp macro="">
      <xdr:nvCxnSpPr>
        <xdr:cNvPr id="258" name="直線コネクタ 257"/>
        <xdr:cNvCxnSpPr/>
      </xdr:nvCxnSpPr>
      <xdr:spPr>
        <a:xfrm>
          <a:off x="15290800" y="1453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84</xdr:row>
      <xdr:rowOff>136172</xdr:rowOff>
    </xdr:to>
    <xdr:cxnSp macro="">
      <xdr:nvCxnSpPr>
        <xdr:cNvPr id="261" name="直線コネクタ 260"/>
        <xdr:cNvCxnSpPr/>
      </xdr:nvCxnSpPr>
      <xdr:spPr>
        <a:xfrm>
          <a:off x="14401800" y="144977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84</xdr:row>
      <xdr:rowOff>149578</xdr:rowOff>
    </xdr:to>
    <xdr:cxnSp macro="">
      <xdr:nvCxnSpPr>
        <xdr:cNvPr id="264" name="直線コネクタ 263"/>
        <xdr:cNvCxnSpPr/>
      </xdr:nvCxnSpPr>
      <xdr:spPr>
        <a:xfrm flipV="1">
          <a:off x="13512800" y="144977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66" name="テキスト ボックス 265"/>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74" name="楕円 273"/>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115305</xdr:rowOff>
    </xdr:from>
    <xdr:ext cx="762000" cy="259045"/>
    <xdr:sp macro="" textlink="">
      <xdr:nvSpPr>
        <xdr:cNvPr id="275" name="給与水準   （国との比較）該当値テキスト"/>
        <xdr:cNvSpPr txBox="1"/>
      </xdr:nvSpPr>
      <xdr:spPr>
        <a:xfrm>
          <a:off x="171069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98778</xdr:rowOff>
    </xdr:from>
    <xdr:to>
      <xdr:col>77</xdr:col>
      <xdr:colOff>95250</xdr:colOff>
      <xdr:row>85</xdr:row>
      <xdr:rowOff>28928</xdr:rowOff>
    </xdr:to>
    <xdr:sp macro="" textlink="">
      <xdr:nvSpPr>
        <xdr:cNvPr id="276" name="楕円 275"/>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39105</xdr:rowOff>
    </xdr:from>
    <xdr:ext cx="736600" cy="259045"/>
    <xdr:sp macro="" textlink="">
      <xdr:nvSpPr>
        <xdr:cNvPr id="277" name="テキスト ボックス 276"/>
        <xdr:cNvSpPr txBox="1"/>
      </xdr:nvSpPr>
      <xdr:spPr>
        <a:xfrm>
          <a:off x="15798800" y="1426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78" name="楕円 277"/>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79" name="テキスト ボックス 278"/>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80" name="楕円 279"/>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81" name="テキスト ボックス 280"/>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82" name="楕円 281"/>
        <xdr:cNvSpPr/>
      </xdr:nvSpPr>
      <xdr:spPr>
        <a:xfrm>
          <a:off x="13462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83" name="テキスト ボックス 282"/>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９．１３人とほぼ横ばいで推移しているものの、類似団体平均を上回っているため、今後とも定員適正化計画を着実に実行し、定員管理に努める。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165100</xdr:rowOff>
    </xdr:from>
    <xdr:to>
      <xdr:col>81</xdr:col>
      <xdr:colOff>44450</xdr:colOff>
      <xdr:row>63</xdr:row>
      <xdr:rowOff>16056</xdr:rowOff>
    </xdr:to>
    <xdr:cxnSp macro="">
      <xdr:nvCxnSpPr>
        <xdr:cNvPr id="320" name="直線コネクタ 319"/>
        <xdr:cNvCxnSpPr/>
      </xdr:nvCxnSpPr>
      <xdr:spPr>
        <a:xfrm>
          <a:off x="16179800" y="10795000"/>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139247</xdr:rowOff>
    </xdr:from>
    <xdr:to>
      <xdr:col>77</xdr:col>
      <xdr:colOff>44450</xdr:colOff>
      <xdr:row>62</xdr:row>
      <xdr:rowOff>165100</xdr:rowOff>
    </xdr:to>
    <xdr:cxnSp macro="">
      <xdr:nvCxnSpPr>
        <xdr:cNvPr id="323" name="直線コネクタ 322"/>
        <xdr:cNvCxnSpPr/>
      </xdr:nvCxnSpPr>
      <xdr:spPr>
        <a:xfrm>
          <a:off x="15290800" y="10769147"/>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127181</xdr:rowOff>
    </xdr:from>
    <xdr:to>
      <xdr:col>72</xdr:col>
      <xdr:colOff>203200</xdr:colOff>
      <xdr:row>62</xdr:row>
      <xdr:rowOff>139247</xdr:rowOff>
    </xdr:to>
    <xdr:cxnSp macro="">
      <xdr:nvCxnSpPr>
        <xdr:cNvPr id="326" name="直線コネクタ 325"/>
        <xdr:cNvCxnSpPr/>
      </xdr:nvCxnSpPr>
      <xdr:spPr>
        <a:xfrm>
          <a:off x="14401800" y="1075708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127181</xdr:rowOff>
    </xdr:from>
    <xdr:to>
      <xdr:col>68</xdr:col>
      <xdr:colOff>152400</xdr:colOff>
      <xdr:row>62</xdr:row>
      <xdr:rowOff>128905</xdr:rowOff>
    </xdr:to>
    <xdr:cxnSp macro="">
      <xdr:nvCxnSpPr>
        <xdr:cNvPr id="329" name="直線コネクタ 328"/>
        <xdr:cNvCxnSpPr/>
      </xdr:nvCxnSpPr>
      <xdr:spPr>
        <a:xfrm flipV="1">
          <a:off x="13512800" y="1075708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136706</xdr:rowOff>
    </xdr:from>
    <xdr:to>
      <xdr:col>81</xdr:col>
      <xdr:colOff>95250</xdr:colOff>
      <xdr:row>63</xdr:row>
      <xdr:rowOff>66856</xdr:rowOff>
    </xdr:to>
    <xdr:sp macro="" textlink="">
      <xdr:nvSpPr>
        <xdr:cNvPr id="339" name="楕円 338"/>
        <xdr:cNvSpPr/>
      </xdr:nvSpPr>
      <xdr:spPr>
        <a:xfrm>
          <a:off x="16967200" y="10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108783</xdr:rowOff>
    </xdr:from>
    <xdr:ext cx="762000" cy="259045"/>
    <xdr:sp macro="" textlink="">
      <xdr:nvSpPr>
        <xdr:cNvPr id="340" name="定員管理の状況該当値テキスト"/>
        <xdr:cNvSpPr txBox="1"/>
      </xdr:nvSpPr>
      <xdr:spPr>
        <a:xfrm>
          <a:off x="17106900" y="1073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114300</xdr:rowOff>
    </xdr:from>
    <xdr:to>
      <xdr:col>77</xdr:col>
      <xdr:colOff>95250</xdr:colOff>
      <xdr:row>63</xdr:row>
      <xdr:rowOff>44450</xdr:rowOff>
    </xdr:to>
    <xdr:sp macro="" textlink="">
      <xdr:nvSpPr>
        <xdr:cNvPr id="341" name="楕円 340"/>
        <xdr:cNvSpPr/>
      </xdr:nvSpPr>
      <xdr:spPr>
        <a:xfrm>
          <a:off x="16129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42" name="テキスト ボックス 341"/>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88447</xdr:rowOff>
    </xdr:from>
    <xdr:to>
      <xdr:col>73</xdr:col>
      <xdr:colOff>44450</xdr:colOff>
      <xdr:row>63</xdr:row>
      <xdr:rowOff>18597</xdr:rowOff>
    </xdr:to>
    <xdr:sp macro="" textlink="">
      <xdr:nvSpPr>
        <xdr:cNvPr id="343" name="楕円 342"/>
        <xdr:cNvSpPr/>
      </xdr:nvSpPr>
      <xdr:spPr>
        <a:xfrm>
          <a:off x="15240000" y="107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3374</xdr:rowOff>
    </xdr:from>
    <xdr:ext cx="762000" cy="259045"/>
    <xdr:sp macro="" textlink="">
      <xdr:nvSpPr>
        <xdr:cNvPr id="344" name="テキスト ボックス 343"/>
        <xdr:cNvSpPr txBox="1"/>
      </xdr:nvSpPr>
      <xdr:spPr>
        <a:xfrm>
          <a:off x="14909800" y="1080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76381</xdr:rowOff>
    </xdr:from>
    <xdr:to>
      <xdr:col>68</xdr:col>
      <xdr:colOff>203200</xdr:colOff>
      <xdr:row>63</xdr:row>
      <xdr:rowOff>6531</xdr:rowOff>
    </xdr:to>
    <xdr:sp macro="" textlink="">
      <xdr:nvSpPr>
        <xdr:cNvPr id="345" name="楕円 344"/>
        <xdr:cNvSpPr/>
      </xdr:nvSpPr>
      <xdr:spPr>
        <a:xfrm>
          <a:off x="14351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16708</xdr:rowOff>
    </xdr:from>
    <xdr:ext cx="762000" cy="259045"/>
    <xdr:sp macro="" textlink="">
      <xdr:nvSpPr>
        <xdr:cNvPr id="346" name="テキスト ボックス 345"/>
        <xdr:cNvSpPr txBox="1"/>
      </xdr:nvSpPr>
      <xdr:spPr>
        <a:xfrm>
          <a:off x="14020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78105</xdr:rowOff>
    </xdr:from>
    <xdr:to>
      <xdr:col>64</xdr:col>
      <xdr:colOff>152400</xdr:colOff>
      <xdr:row>63</xdr:row>
      <xdr:rowOff>8255</xdr:rowOff>
    </xdr:to>
    <xdr:sp macro="" textlink="">
      <xdr:nvSpPr>
        <xdr:cNvPr id="347" name="楕円 346"/>
        <xdr:cNvSpPr/>
      </xdr:nvSpPr>
      <xdr:spPr>
        <a:xfrm>
          <a:off x="13462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18432</xdr:rowOff>
    </xdr:from>
    <xdr:ext cx="762000" cy="259045"/>
    <xdr:sp macro="" textlink="">
      <xdr:nvSpPr>
        <xdr:cNvPr id="348" name="テキスト ボックス 347"/>
        <xdr:cNvSpPr txBox="1"/>
      </xdr:nvSpPr>
      <xdr:spPr>
        <a:xfrm>
          <a:off x="13131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１．１％上昇した。類似団体平均を下回る８．５％となっているが、今後、公営企業の元利償還金への繰出金、一部事務組合などの公債費への負担金等の増加が予想されることから、白石市行財政改革推進計画のもと、引き続き公債費抑制対策を講ずるなど健全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89323</xdr:rowOff>
    </xdr:from>
    <xdr:to>
      <xdr:col>81</xdr:col>
      <xdr:colOff>44450</xdr:colOff>
      <xdr:row>40</xdr:row>
      <xdr:rowOff>6350</xdr:rowOff>
    </xdr:to>
    <xdr:cxnSp macro="">
      <xdr:nvCxnSpPr>
        <xdr:cNvPr id="382" name="直線コネクタ 381"/>
        <xdr:cNvCxnSpPr/>
      </xdr:nvCxnSpPr>
      <xdr:spPr>
        <a:xfrm>
          <a:off x="16179800" y="677587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39</xdr:row>
      <xdr:rowOff>89323</xdr:rowOff>
    </xdr:to>
    <xdr:cxnSp macro="">
      <xdr:nvCxnSpPr>
        <xdr:cNvPr id="385" name="直線コネクタ 384"/>
        <xdr:cNvCxnSpPr/>
      </xdr:nvCxnSpPr>
      <xdr:spPr>
        <a:xfrm>
          <a:off x="15290800" y="67115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24977</xdr:rowOff>
    </xdr:to>
    <xdr:cxnSp macro="">
      <xdr:nvCxnSpPr>
        <xdr:cNvPr id="388" name="直線コネクタ 387"/>
        <xdr:cNvCxnSpPr/>
      </xdr:nvCxnSpPr>
      <xdr:spPr>
        <a:xfrm>
          <a:off x="14401800" y="66793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73237</xdr:rowOff>
    </xdr:to>
    <xdr:cxnSp macro="">
      <xdr:nvCxnSpPr>
        <xdr:cNvPr id="391" name="直線コネクタ 390"/>
        <xdr:cNvCxnSpPr/>
      </xdr:nvCxnSpPr>
      <xdr:spPr>
        <a:xfrm flipV="1">
          <a:off x="13512800" y="66793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3" name="テキスト ボックス 392"/>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5" name="テキスト ボックス 394"/>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1" name="楕円 400"/>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2"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38523</xdr:rowOff>
    </xdr:from>
    <xdr:to>
      <xdr:col>77</xdr:col>
      <xdr:colOff>95250</xdr:colOff>
      <xdr:row>39</xdr:row>
      <xdr:rowOff>140123</xdr:rowOff>
    </xdr:to>
    <xdr:sp macro="" textlink="">
      <xdr:nvSpPr>
        <xdr:cNvPr id="403" name="楕円 402"/>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150300</xdr:rowOff>
    </xdr:from>
    <xdr:ext cx="736600" cy="259045"/>
    <xdr:sp macro="" textlink="">
      <xdr:nvSpPr>
        <xdr:cNvPr id="404" name="テキスト ボックス 403"/>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405" name="楕円 404"/>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406" name="テキスト ボックス 405"/>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07" name="楕円 406"/>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08" name="テキスト ボックス 407"/>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9" name="楕円 408"/>
        <xdr:cNvSpPr/>
      </xdr:nvSpPr>
      <xdr:spPr>
        <a:xfrm>
          <a:off x="13462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10" name="テキスト ボックス 409"/>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２９年度は、類似団体平均を下回っているものの、将来負担比率が７．０となった。これは、充当可能な財源の減少が主な要因であることから、今後は、歳出の抑制を図り、収支均衡を目指すとともに、財政調整基金等の取崩しを抑制するなど健全な財政運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4"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5" name="フローチャート: 判断 444"/>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6" name="フローチャート: 判断 445"/>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7" name="テキスト ボックス 446"/>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33528</xdr:rowOff>
    </xdr:from>
    <xdr:to>
      <xdr:col>73</xdr:col>
      <xdr:colOff>44450</xdr:colOff>
      <xdr:row>16</xdr:row>
      <xdr:rowOff>135128</xdr:rowOff>
    </xdr:to>
    <xdr:sp macro="" textlink="">
      <xdr:nvSpPr>
        <xdr:cNvPr id="448" name="フローチャート: 判断 447"/>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49" name="テキスト ボックス 448"/>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65701</xdr:rowOff>
    </xdr:from>
    <xdr:to>
      <xdr:col>68</xdr:col>
      <xdr:colOff>203200</xdr:colOff>
      <xdr:row>16</xdr:row>
      <xdr:rowOff>167301</xdr:rowOff>
    </xdr:to>
    <xdr:sp macro="" textlink="">
      <xdr:nvSpPr>
        <xdr:cNvPr id="450" name="フローチャート: 判断 449"/>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6028</xdr:rowOff>
    </xdr:from>
    <xdr:ext cx="762000" cy="259045"/>
    <xdr:sp macro="" textlink="">
      <xdr:nvSpPr>
        <xdr:cNvPr id="451" name="テキスト ボックス 450"/>
        <xdr:cNvSpPr txBox="1"/>
      </xdr:nvSpPr>
      <xdr:spPr>
        <a:xfrm>
          <a:off x="14020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2" name="フローチャート: 判断 451"/>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42223</xdr:rowOff>
    </xdr:from>
    <xdr:ext cx="762000" cy="259045"/>
    <xdr:sp macro="" textlink="">
      <xdr:nvSpPr>
        <xdr:cNvPr id="453" name="テキスト ボックス 452"/>
        <xdr:cNvSpPr txBox="1"/>
      </xdr:nvSpPr>
      <xdr:spPr>
        <a:xfrm>
          <a:off x="13131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147320</xdr:rowOff>
    </xdr:from>
    <xdr:to>
      <xdr:col>81</xdr:col>
      <xdr:colOff>95250</xdr:colOff>
      <xdr:row>14</xdr:row>
      <xdr:rowOff>77470</xdr:rowOff>
    </xdr:to>
    <xdr:sp macro="" textlink="">
      <xdr:nvSpPr>
        <xdr:cNvPr id="459" name="楕円 458"/>
        <xdr:cNvSpPr/>
      </xdr:nvSpPr>
      <xdr:spPr>
        <a:xfrm>
          <a:off x="169672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68597</xdr:rowOff>
    </xdr:from>
    <xdr:ext cx="762000" cy="259045"/>
    <xdr:sp macro="" textlink="">
      <xdr:nvSpPr>
        <xdr:cNvPr id="460" name="将来負担の状況該当値テキスト"/>
        <xdr:cNvSpPr txBox="1"/>
      </xdr:nvSpPr>
      <xdr:spPr>
        <a:xfrm>
          <a:off x="17106900" y="229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34,718
34,520
286.48
16,757,173
16,124,616
547,090
9,377,210
10,492,125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同じ２５．１％となり、ほぼ横ばいで推移している。人件費における経常収支比率は、類似団体平均を上回っているものの、給与水準となるラスパイレス指数は類似団体平均を下回っている。今後は、白石市行財政改革推進計画を着実に実施し、類似団体平均を上回らない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77470</xdr:rowOff>
    </xdr:to>
    <xdr:cxnSp macro="">
      <xdr:nvCxnSpPr>
        <xdr:cNvPr id="66" name="直線コネクタ 65"/>
        <xdr:cNvCxnSpPr/>
      </xdr:nvCxnSpPr>
      <xdr:spPr>
        <a:xfrm>
          <a:off x="3987800" y="6421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77470</xdr:rowOff>
    </xdr:to>
    <xdr:cxnSp macro="">
      <xdr:nvCxnSpPr>
        <xdr:cNvPr id="69" name="直線コネクタ 68"/>
        <xdr:cNvCxnSpPr/>
      </xdr:nvCxnSpPr>
      <xdr:spPr>
        <a:xfrm>
          <a:off x="3098800" y="641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138430</xdr:rowOff>
    </xdr:to>
    <xdr:cxnSp macro="">
      <xdr:nvCxnSpPr>
        <xdr:cNvPr id="72" name="直線コネクタ 71"/>
        <xdr:cNvCxnSpPr/>
      </xdr:nvCxnSpPr>
      <xdr:spPr>
        <a:xfrm flipV="1">
          <a:off x="2209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138430</xdr:rowOff>
    </xdr:to>
    <xdr:cxnSp macro="">
      <xdr:nvCxnSpPr>
        <xdr:cNvPr id="75" name="直線コネクタ 74"/>
        <xdr:cNvCxnSpPr/>
      </xdr:nvCxnSpPr>
      <xdr:spPr>
        <a:xfrm>
          <a:off x="1320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変わらず１４．６％であり、類似団体平均と並んだものの、上昇傾向にある。主な要因は、指定管理者委託料等の経常的経費が多額となっているためである。今後も白石市行財政改革推進計画に基づく削減を強化し、類似団体平均を上回らない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34471</xdr:rowOff>
    </xdr:from>
    <xdr:to>
      <xdr:col>82</xdr:col>
      <xdr:colOff>107950</xdr:colOff>
      <xdr:row>16</xdr:row>
      <xdr:rowOff>34471</xdr:rowOff>
    </xdr:to>
    <xdr:cxnSp macro="">
      <xdr:nvCxnSpPr>
        <xdr:cNvPr id="129" name="直線コネクタ 128"/>
        <xdr:cNvCxnSpPr/>
      </xdr:nvCxnSpPr>
      <xdr:spPr>
        <a:xfrm>
          <a:off x="15671800" y="27776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34471</xdr:rowOff>
    </xdr:from>
    <xdr:to>
      <xdr:col>78</xdr:col>
      <xdr:colOff>69850</xdr:colOff>
      <xdr:row>16</xdr:row>
      <xdr:rowOff>45357</xdr:rowOff>
    </xdr:to>
    <xdr:cxnSp macro="">
      <xdr:nvCxnSpPr>
        <xdr:cNvPr id="132" name="直線コネクタ 131"/>
        <xdr:cNvCxnSpPr/>
      </xdr:nvCxnSpPr>
      <xdr:spPr>
        <a:xfrm flipV="1">
          <a:off x="14782800" y="2777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16</xdr:row>
      <xdr:rowOff>45357</xdr:rowOff>
    </xdr:to>
    <xdr:cxnSp macro="">
      <xdr:nvCxnSpPr>
        <xdr:cNvPr id="135" name="直線コネクタ 134"/>
        <xdr:cNvCxnSpPr/>
      </xdr:nvCxnSpPr>
      <xdr:spPr>
        <a:xfrm>
          <a:off x="13893800" y="27014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15</xdr:row>
      <xdr:rowOff>129721</xdr:rowOff>
    </xdr:to>
    <xdr:cxnSp macro="">
      <xdr:nvCxnSpPr>
        <xdr:cNvPr id="138" name="直線コネクタ 137"/>
        <xdr:cNvCxnSpPr/>
      </xdr:nvCxnSpPr>
      <xdr:spPr>
        <a:xfrm>
          <a:off x="13004800" y="25164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48" name="楕円 147"/>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127198</xdr:rowOff>
    </xdr:from>
    <xdr:ext cx="762000" cy="259045"/>
    <xdr:sp macro="" textlink="">
      <xdr:nvSpPr>
        <xdr:cNvPr id="149" name="物件費該当値テキスト"/>
        <xdr:cNvSpPr txBox="1"/>
      </xdr:nvSpPr>
      <xdr:spPr>
        <a:xfrm>
          <a:off x="16598900" y="26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155121</xdr:rowOff>
    </xdr:from>
    <xdr:to>
      <xdr:col>78</xdr:col>
      <xdr:colOff>120650</xdr:colOff>
      <xdr:row>16</xdr:row>
      <xdr:rowOff>85271</xdr:rowOff>
    </xdr:to>
    <xdr:sp macro="" textlink="">
      <xdr:nvSpPr>
        <xdr:cNvPr id="150" name="楕円 149"/>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70048</xdr:rowOff>
    </xdr:from>
    <xdr:ext cx="736600" cy="259045"/>
    <xdr:sp macro="" textlink="">
      <xdr:nvSpPr>
        <xdr:cNvPr id="151" name="テキスト ボックス 150"/>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2" name="楕円 151"/>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53" name="テキスト ボックス 152"/>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78921</xdr:rowOff>
    </xdr:from>
    <xdr:to>
      <xdr:col>69</xdr:col>
      <xdr:colOff>142875</xdr:colOff>
      <xdr:row>16</xdr:row>
      <xdr:rowOff>9071</xdr:rowOff>
    </xdr:to>
    <xdr:sp macro="" textlink="">
      <xdr:nvSpPr>
        <xdr:cNvPr id="154" name="楕円 153"/>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165298</xdr:rowOff>
    </xdr:from>
    <xdr:ext cx="762000" cy="259045"/>
    <xdr:sp macro="" textlink="">
      <xdr:nvSpPr>
        <xdr:cNvPr id="155" name="テキスト ボックス 154"/>
        <xdr:cNvSpPr txBox="1"/>
      </xdr:nvSpPr>
      <xdr:spPr>
        <a:xfrm>
          <a:off x="13512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56" name="楕円 155"/>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151691</xdr:rowOff>
    </xdr:from>
    <xdr:ext cx="762000" cy="259045"/>
    <xdr:sp macro="" textlink="">
      <xdr:nvSpPr>
        <xdr:cNvPr id="157" name="テキスト ボックス 156"/>
        <xdr:cNvSpPr txBox="1"/>
      </xdr:nvSpPr>
      <xdr:spPr>
        <a:xfrm>
          <a:off x="12623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前年度より０．５％減少し、類似団体平均を下回った。主な要因は、臨時福祉給付金、生活保護費の医療費扶助の減少などにより、扶助費が前年度比で減となったためである。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127000</xdr:rowOff>
    </xdr:to>
    <xdr:cxnSp macro="">
      <xdr:nvCxnSpPr>
        <xdr:cNvPr id="190" name="直線コネクタ 189"/>
        <xdr:cNvCxnSpPr/>
      </xdr:nvCxnSpPr>
      <xdr:spPr>
        <a:xfrm flipV="1">
          <a:off x="3987800" y="9664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139700</xdr:rowOff>
    </xdr:to>
    <xdr:cxnSp macro="">
      <xdr:nvCxnSpPr>
        <xdr:cNvPr id="193" name="直線コネクタ 192"/>
        <xdr:cNvCxnSpPr/>
      </xdr:nvCxnSpPr>
      <xdr:spPr>
        <a:xfrm flipV="1">
          <a:off x="3098800" y="972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139700</xdr:rowOff>
    </xdr:to>
    <xdr:cxnSp macro="">
      <xdr:nvCxnSpPr>
        <xdr:cNvPr id="196" name="直線コネクタ 195"/>
        <xdr:cNvCxnSpPr/>
      </xdr:nvCxnSpPr>
      <xdr:spPr>
        <a:xfrm>
          <a:off x="2209800" y="9664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56</xdr:row>
      <xdr:rowOff>63500</xdr:rowOff>
    </xdr:to>
    <xdr:cxnSp macro="">
      <xdr:nvCxnSpPr>
        <xdr:cNvPr id="199" name="直線コネクタ 198"/>
        <xdr:cNvCxnSpPr/>
      </xdr:nvCxnSpPr>
      <xdr:spPr>
        <a:xfrm>
          <a:off x="1320800" y="958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9" name="楕円 208"/>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10"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2" name="テキスト ボックス 21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3" name="楕円 212"/>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14" name="テキスト ボックス 21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5" name="楕円 214"/>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6" name="テキスト ボックス 21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7" name="楕円 216"/>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48277</xdr:rowOff>
    </xdr:from>
    <xdr:ext cx="762000" cy="259045"/>
    <xdr:sp macro="" textlink="">
      <xdr:nvSpPr>
        <xdr:cNvPr id="218" name="テキスト ボックス 217"/>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０．１％増加の１４．０％となったものの、類似団体平均を下回っている。しかし、介護保険特別会計に対する繰出金は年々増加しており、予防事業を重点的に取り組むことにより保険給付費の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56</xdr:row>
      <xdr:rowOff>165100</xdr:rowOff>
    </xdr:to>
    <xdr:cxnSp macro="">
      <xdr:nvCxnSpPr>
        <xdr:cNvPr id="251" name="直線コネクタ 250"/>
        <xdr:cNvCxnSpPr/>
      </xdr:nvCxnSpPr>
      <xdr:spPr>
        <a:xfrm>
          <a:off x="15671800" y="9758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56</xdr:row>
      <xdr:rowOff>157480</xdr:rowOff>
    </xdr:to>
    <xdr:cxnSp macro="">
      <xdr:nvCxnSpPr>
        <xdr:cNvPr id="254" name="直線コネクタ 253"/>
        <xdr:cNvCxnSpPr/>
      </xdr:nvCxnSpPr>
      <xdr:spPr>
        <a:xfrm>
          <a:off x="14782800" y="972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56</xdr:row>
      <xdr:rowOff>142240</xdr:rowOff>
    </xdr:to>
    <xdr:cxnSp macro="">
      <xdr:nvCxnSpPr>
        <xdr:cNvPr id="257" name="直線コネクタ 256"/>
        <xdr:cNvCxnSpPr/>
      </xdr:nvCxnSpPr>
      <xdr:spPr>
        <a:xfrm flipV="1">
          <a:off x="13893800" y="972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142240</xdr:rowOff>
    </xdr:to>
    <xdr:cxnSp macro="">
      <xdr:nvCxnSpPr>
        <xdr:cNvPr id="260" name="直線コネクタ 259"/>
        <xdr:cNvCxnSpPr/>
      </xdr:nvCxnSpPr>
      <xdr:spPr>
        <a:xfrm>
          <a:off x="13004800" y="969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0" name="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1"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2" name="楕円 271"/>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73" name="テキスト ボックス 272"/>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4" name="楕円 273"/>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5" name="テキスト ボックス 274"/>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6" name="楕円 275"/>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7" name="テキスト ボックス 276"/>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8" name="楕円 277"/>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79" name="テキスト ボックス 27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前年度より２．４％増加の２１．２％となっており、依然として類似団体平均と比べて高い水準にある。主な要因は、ゴミ処理業務及び消防業務などを行う一部事務組合への負担金や、公営企業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下水道事業、病院事業など</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、各種団体への補助金等が多額となっているためである。今後は、白石市行財政改革推進計画に基づき、明確な基準を設けて適正化を図り、さらに削減に努める。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39</xdr:row>
      <xdr:rowOff>10414</xdr:rowOff>
    </xdr:to>
    <xdr:cxnSp macro="">
      <xdr:nvCxnSpPr>
        <xdr:cNvPr id="309" name="直線コネクタ 308"/>
        <xdr:cNvCxnSpPr/>
      </xdr:nvCxnSpPr>
      <xdr:spPr>
        <a:xfrm>
          <a:off x="15671800" y="658723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38</xdr:row>
      <xdr:rowOff>72136</xdr:rowOff>
    </xdr:to>
    <xdr:cxnSp macro="">
      <xdr:nvCxnSpPr>
        <xdr:cNvPr id="312" name="直線コネクタ 311"/>
        <xdr:cNvCxnSpPr/>
      </xdr:nvCxnSpPr>
      <xdr:spPr>
        <a:xfrm>
          <a:off x="14782800" y="64363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39</xdr:row>
      <xdr:rowOff>28702</xdr:rowOff>
    </xdr:to>
    <xdr:cxnSp macro="">
      <xdr:nvCxnSpPr>
        <xdr:cNvPr id="315" name="直線コネクタ 314"/>
        <xdr:cNvCxnSpPr/>
      </xdr:nvCxnSpPr>
      <xdr:spPr>
        <a:xfrm flipV="1">
          <a:off x="13893800" y="6436360"/>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53848</xdr:rowOff>
    </xdr:from>
    <xdr:to>
      <xdr:col>69</xdr:col>
      <xdr:colOff>92075</xdr:colOff>
      <xdr:row>39</xdr:row>
      <xdr:rowOff>28702</xdr:rowOff>
    </xdr:to>
    <xdr:cxnSp macro="">
      <xdr:nvCxnSpPr>
        <xdr:cNvPr id="318" name="直線コネクタ 317"/>
        <xdr:cNvCxnSpPr/>
      </xdr:nvCxnSpPr>
      <xdr:spPr>
        <a:xfrm>
          <a:off x="13004800" y="65689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2" name="テキスト ボックス 321"/>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131064</xdr:rowOff>
    </xdr:from>
    <xdr:to>
      <xdr:col>82</xdr:col>
      <xdr:colOff>158750</xdr:colOff>
      <xdr:row>39</xdr:row>
      <xdr:rowOff>61214</xdr:rowOff>
    </xdr:to>
    <xdr:sp macro="" textlink="">
      <xdr:nvSpPr>
        <xdr:cNvPr id="328" name="楕円 327"/>
        <xdr:cNvSpPr/>
      </xdr:nvSpPr>
      <xdr:spPr>
        <a:xfrm>
          <a:off x="164592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103141</xdr:rowOff>
    </xdr:from>
    <xdr:ext cx="762000" cy="259045"/>
    <xdr:sp macro="" textlink="">
      <xdr:nvSpPr>
        <xdr:cNvPr id="329" name="補助費等該当値テキスト"/>
        <xdr:cNvSpPr txBox="1"/>
      </xdr:nvSpPr>
      <xdr:spPr>
        <a:xfrm>
          <a:off x="165989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30" name="楕円 329"/>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31" name="テキスト ボックス 330"/>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2" name="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3" name="テキスト ボックス 332"/>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149352</xdr:rowOff>
    </xdr:from>
    <xdr:to>
      <xdr:col>69</xdr:col>
      <xdr:colOff>142875</xdr:colOff>
      <xdr:row>39</xdr:row>
      <xdr:rowOff>79502</xdr:rowOff>
    </xdr:to>
    <xdr:sp macro="" textlink="">
      <xdr:nvSpPr>
        <xdr:cNvPr id="334" name="楕円 333"/>
        <xdr:cNvSpPr/>
      </xdr:nvSpPr>
      <xdr:spPr>
        <a:xfrm>
          <a:off x="13843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64279</xdr:rowOff>
    </xdr:from>
    <xdr:ext cx="762000" cy="259045"/>
    <xdr:sp macro="" textlink="">
      <xdr:nvSpPr>
        <xdr:cNvPr id="335" name="テキスト ボックス 334"/>
        <xdr:cNvSpPr txBox="1"/>
      </xdr:nvSpPr>
      <xdr:spPr>
        <a:xfrm>
          <a:off x="13512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36" name="楕円 335"/>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37" name="テキスト ボックス 336"/>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前年度より０．３％減少した。公債費における経常収支比率は類似団体平均を大きく下回っているが、市債の新規発行は財政状況を考慮し、公債費負担の増加とならないよう努める。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27940</xdr:rowOff>
    </xdr:from>
    <xdr:to>
      <xdr:col>24</xdr:col>
      <xdr:colOff>25400</xdr:colOff>
      <xdr:row>74</xdr:row>
      <xdr:rowOff>50800</xdr:rowOff>
    </xdr:to>
    <xdr:cxnSp macro="">
      <xdr:nvCxnSpPr>
        <xdr:cNvPr id="370" name="直線コネクタ 369"/>
        <xdr:cNvCxnSpPr/>
      </xdr:nvCxnSpPr>
      <xdr:spPr>
        <a:xfrm flipV="1">
          <a:off x="3987800" y="12715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35560</xdr:rowOff>
    </xdr:from>
    <xdr:to>
      <xdr:col>19</xdr:col>
      <xdr:colOff>187325</xdr:colOff>
      <xdr:row>74</xdr:row>
      <xdr:rowOff>50800</xdr:rowOff>
    </xdr:to>
    <xdr:cxnSp macro="">
      <xdr:nvCxnSpPr>
        <xdr:cNvPr id="373" name="直線コネクタ 372"/>
        <xdr:cNvCxnSpPr/>
      </xdr:nvCxnSpPr>
      <xdr:spPr>
        <a:xfrm>
          <a:off x="3098800" y="12722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35560</xdr:rowOff>
    </xdr:from>
    <xdr:to>
      <xdr:col>15</xdr:col>
      <xdr:colOff>98425</xdr:colOff>
      <xdr:row>74</xdr:row>
      <xdr:rowOff>43180</xdr:rowOff>
    </xdr:to>
    <xdr:cxnSp macro="">
      <xdr:nvCxnSpPr>
        <xdr:cNvPr id="376" name="直線コネクタ 375"/>
        <xdr:cNvCxnSpPr/>
      </xdr:nvCxnSpPr>
      <xdr:spPr>
        <a:xfrm flipV="1">
          <a:off x="2209800" y="12722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153670</xdr:rowOff>
    </xdr:from>
    <xdr:to>
      <xdr:col>11</xdr:col>
      <xdr:colOff>9525</xdr:colOff>
      <xdr:row>74</xdr:row>
      <xdr:rowOff>43180</xdr:rowOff>
    </xdr:to>
    <xdr:cxnSp macro="">
      <xdr:nvCxnSpPr>
        <xdr:cNvPr id="379" name="直線コネクタ 378"/>
        <xdr:cNvCxnSpPr/>
      </xdr:nvCxnSpPr>
      <xdr:spPr>
        <a:xfrm>
          <a:off x="1320800" y="12669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148590</xdr:rowOff>
    </xdr:from>
    <xdr:to>
      <xdr:col>24</xdr:col>
      <xdr:colOff>76200</xdr:colOff>
      <xdr:row>74</xdr:row>
      <xdr:rowOff>78740</xdr:rowOff>
    </xdr:to>
    <xdr:sp macro="" textlink="">
      <xdr:nvSpPr>
        <xdr:cNvPr id="389" name="楕円 388"/>
        <xdr:cNvSpPr/>
      </xdr:nvSpPr>
      <xdr:spPr>
        <a:xfrm>
          <a:off x="4775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165117</xdr:rowOff>
    </xdr:from>
    <xdr:ext cx="762000" cy="259045"/>
    <xdr:sp macro="" textlink="">
      <xdr:nvSpPr>
        <xdr:cNvPr id="390" name="公債費該当値テキスト"/>
        <xdr:cNvSpPr txBox="1"/>
      </xdr:nvSpPr>
      <xdr:spPr>
        <a:xfrm>
          <a:off x="49149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0</xdr:rowOff>
    </xdr:from>
    <xdr:to>
      <xdr:col>20</xdr:col>
      <xdr:colOff>38100</xdr:colOff>
      <xdr:row>74</xdr:row>
      <xdr:rowOff>101600</xdr:rowOff>
    </xdr:to>
    <xdr:sp macro="" textlink="">
      <xdr:nvSpPr>
        <xdr:cNvPr id="391" name="楕円 390"/>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111777</xdr:rowOff>
    </xdr:from>
    <xdr:ext cx="736600" cy="259045"/>
    <xdr:sp macro="" textlink="">
      <xdr:nvSpPr>
        <xdr:cNvPr id="392" name="テキスト ボックス 391"/>
        <xdr:cNvSpPr txBox="1"/>
      </xdr:nvSpPr>
      <xdr:spPr>
        <a:xfrm>
          <a:off x="3606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156210</xdr:rowOff>
    </xdr:from>
    <xdr:to>
      <xdr:col>15</xdr:col>
      <xdr:colOff>149225</xdr:colOff>
      <xdr:row>74</xdr:row>
      <xdr:rowOff>86360</xdr:rowOff>
    </xdr:to>
    <xdr:sp macro="" textlink="">
      <xdr:nvSpPr>
        <xdr:cNvPr id="393" name="楕円 392"/>
        <xdr:cNvSpPr/>
      </xdr:nvSpPr>
      <xdr:spPr>
        <a:xfrm>
          <a:off x="3048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96537</xdr:rowOff>
    </xdr:from>
    <xdr:ext cx="762000" cy="259045"/>
    <xdr:sp macro="" textlink="">
      <xdr:nvSpPr>
        <xdr:cNvPr id="394" name="テキスト ボックス 393"/>
        <xdr:cNvSpPr txBox="1"/>
      </xdr:nvSpPr>
      <xdr:spPr>
        <a:xfrm>
          <a:off x="2717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163830</xdr:rowOff>
    </xdr:from>
    <xdr:to>
      <xdr:col>11</xdr:col>
      <xdr:colOff>60325</xdr:colOff>
      <xdr:row>74</xdr:row>
      <xdr:rowOff>93980</xdr:rowOff>
    </xdr:to>
    <xdr:sp macro="" textlink="">
      <xdr:nvSpPr>
        <xdr:cNvPr id="395" name="楕円 394"/>
        <xdr:cNvSpPr/>
      </xdr:nvSpPr>
      <xdr:spPr>
        <a:xfrm>
          <a:off x="2159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104157</xdr:rowOff>
    </xdr:from>
    <xdr:ext cx="762000" cy="259045"/>
    <xdr:sp macro="" textlink="">
      <xdr:nvSpPr>
        <xdr:cNvPr id="396" name="テキスト ボックス 395"/>
        <xdr:cNvSpPr txBox="1"/>
      </xdr:nvSpPr>
      <xdr:spPr>
        <a:xfrm>
          <a:off x="1828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102870</xdr:rowOff>
    </xdr:from>
    <xdr:to>
      <xdr:col>6</xdr:col>
      <xdr:colOff>171450</xdr:colOff>
      <xdr:row>74</xdr:row>
      <xdr:rowOff>33020</xdr:rowOff>
    </xdr:to>
    <xdr:sp macro="" textlink="">
      <xdr:nvSpPr>
        <xdr:cNvPr id="397" name="楕円 396"/>
        <xdr:cNvSpPr/>
      </xdr:nvSpPr>
      <xdr:spPr>
        <a:xfrm>
          <a:off x="1270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43197</xdr:rowOff>
    </xdr:from>
    <xdr:ext cx="762000" cy="259045"/>
    <xdr:sp macro="" textlink="">
      <xdr:nvSpPr>
        <xdr:cNvPr id="398" name="テキスト ボックス 397"/>
        <xdr:cNvSpPr txBox="1"/>
      </xdr:nvSpPr>
      <xdr:spPr>
        <a:xfrm>
          <a:off x="939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２．０％増加の８２．５％となっており、依然として類似団体平均と比べて高い水準にある。これは、公営企業への繰出金及び一部事務組合への負担金が多額となっていることが主な要因となっている。今後、白石外二町組合の公立刈田綜合病院については「新公立病院改革プラン」に基づき経営改革に取り組み、下水道事業については、「経営戦略」に基づき、経営の効率化・健全化に取り組み、一般会計の負担を減らしていくよう努める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69850</xdr:rowOff>
    </xdr:to>
    <xdr:cxnSp macro="">
      <xdr:nvCxnSpPr>
        <xdr:cNvPr id="429" name="直線コネクタ 428"/>
        <xdr:cNvCxnSpPr/>
      </xdr:nvCxnSpPr>
      <xdr:spPr>
        <a:xfrm>
          <a:off x="15671800" y="135229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149861</xdr:rowOff>
    </xdr:to>
    <xdr:cxnSp macro="">
      <xdr:nvCxnSpPr>
        <xdr:cNvPr id="432" name="直線コネクタ 431"/>
        <xdr:cNvCxnSpPr/>
      </xdr:nvCxnSpPr>
      <xdr:spPr>
        <a:xfrm>
          <a:off x="14782800" y="13353796"/>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79</xdr:row>
      <xdr:rowOff>78994</xdr:rowOff>
    </xdr:to>
    <xdr:cxnSp macro="">
      <xdr:nvCxnSpPr>
        <xdr:cNvPr id="435" name="直線コネクタ 434"/>
        <xdr:cNvCxnSpPr/>
      </xdr:nvCxnSpPr>
      <xdr:spPr>
        <a:xfrm flipV="1">
          <a:off x="13893800" y="13353796"/>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79</xdr:row>
      <xdr:rowOff>78994</xdr:rowOff>
    </xdr:to>
    <xdr:cxnSp macro="">
      <xdr:nvCxnSpPr>
        <xdr:cNvPr id="438" name="直線コネクタ 437"/>
        <xdr:cNvCxnSpPr/>
      </xdr:nvCxnSpPr>
      <xdr:spPr>
        <a:xfrm>
          <a:off x="13004800" y="13317220"/>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48" name="楕円 447"/>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49"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0" name="楕円 449"/>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1" name="テキスト ボックス 450"/>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52" name="楕円 451"/>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53" name="テキスト ボックス 452"/>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28194</xdr:rowOff>
    </xdr:from>
    <xdr:to>
      <xdr:col>69</xdr:col>
      <xdr:colOff>142875</xdr:colOff>
      <xdr:row>79</xdr:row>
      <xdr:rowOff>129794</xdr:rowOff>
    </xdr:to>
    <xdr:sp macro="" textlink="">
      <xdr:nvSpPr>
        <xdr:cNvPr id="454" name="楕円 453"/>
        <xdr:cNvSpPr/>
      </xdr:nvSpPr>
      <xdr:spPr>
        <a:xfrm>
          <a:off x="13843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114571</xdr:rowOff>
    </xdr:from>
    <xdr:ext cx="762000" cy="259045"/>
    <xdr:sp macro="" textlink="">
      <xdr:nvSpPr>
        <xdr:cNvPr id="455" name="テキスト ボックス 454"/>
        <xdr:cNvSpPr txBox="1"/>
      </xdr:nvSpPr>
      <xdr:spPr>
        <a:xfrm>
          <a:off x="13512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6" name="楕円 455"/>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7" name="テキスト ボックス 456"/>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77203</xdr:rowOff>
    </xdr:from>
    <xdr:to>
      <xdr:col>29</xdr:col>
      <xdr:colOff>127000</xdr:colOff>
      <xdr:row>13</xdr:row>
      <xdr:rowOff>138030</xdr:rowOff>
    </xdr:to>
    <xdr:cxnSp macro="">
      <xdr:nvCxnSpPr>
        <xdr:cNvPr id="50" name="直線コネクタ 49"/>
        <xdr:cNvCxnSpPr/>
      </xdr:nvCxnSpPr>
      <xdr:spPr bwMode="auto">
        <a:xfrm flipV="1">
          <a:off x="5003800" y="2353678"/>
          <a:ext cx="647700" cy="60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138030</xdr:rowOff>
    </xdr:from>
    <xdr:to>
      <xdr:col>26</xdr:col>
      <xdr:colOff>50800</xdr:colOff>
      <xdr:row>14</xdr:row>
      <xdr:rowOff>70326</xdr:rowOff>
    </xdr:to>
    <xdr:cxnSp macro="">
      <xdr:nvCxnSpPr>
        <xdr:cNvPr id="53" name="直線コネクタ 52"/>
        <xdr:cNvCxnSpPr/>
      </xdr:nvCxnSpPr>
      <xdr:spPr bwMode="auto">
        <a:xfrm flipV="1">
          <a:off x="4305300" y="2414505"/>
          <a:ext cx="698500" cy="103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67697</xdr:rowOff>
    </xdr:from>
    <xdr:to>
      <xdr:col>22</xdr:col>
      <xdr:colOff>114300</xdr:colOff>
      <xdr:row>14</xdr:row>
      <xdr:rowOff>70326</xdr:rowOff>
    </xdr:to>
    <xdr:cxnSp macro="">
      <xdr:nvCxnSpPr>
        <xdr:cNvPr id="56" name="直線コネクタ 55"/>
        <xdr:cNvCxnSpPr/>
      </xdr:nvCxnSpPr>
      <xdr:spPr bwMode="auto">
        <a:xfrm>
          <a:off x="3606800" y="2515622"/>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67697</xdr:rowOff>
    </xdr:from>
    <xdr:to>
      <xdr:col>18</xdr:col>
      <xdr:colOff>177800</xdr:colOff>
      <xdr:row>14</xdr:row>
      <xdr:rowOff>152413</xdr:rowOff>
    </xdr:to>
    <xdr:cxnSp macro="">
      <xdr:nvCxnSpPr>
        <xdr:cNvPr id="59" name="直線コネクタ 58"/>
        <xdr:cNvCxnSpPr/>
      </xdr:nvCxnSpPr>
      <xdr:spPr bwMode="auto">
        <a:xfrm flipV="1">
          <a:off x="2908300" y="2515622"/>
          <a:ext cx="698500" cy="84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26403</xdr:rowOff>
    </xdr:from>
    <xdr:to>
      <xdr:col>29</xdr:col>
      <xdr:colOff>177800</xdr:colOff>
      <xdr:row>13</xdr:row>
      <xdr:rowOff>128003</xdr:rowOff>
    </xdr:to>
    <xdr:sp macro="" textlink="">
      <xdr:nvSpPr>
        <xdr:cNvPr id="69" name="楕円 68"/>
        <xdr:cNvSpPr/>
      </xdr:nvSpPr>
      <xdr:spPr bwMode="auto">
        <a:xfrm>
          <a:off x="5600700" y="2302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42930</xdr:rowOff>
    </xdr:from>
    <xdr:ext cx="762000" cy="259045"/>
    <xdr:sp macro="" textlink="">
      <xdr:nvSpPr>
        <xdr:cNvPr id="70" name="人口1人当たり決算額の推移該当値テキスト130"/>
        <xdr:cNvSpPr txBox="1"/>
      </xdr:nvSpPr>
      <xdr:spPr>
        <a:xfrm>
          <a:off x="5740400" y="21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87230</xdr:rowOff>
    </xdr:from>
    <xdr:to>
      <xdr:col>26</xdr:col>
      <xdr:colOff>101600</xdr:colOff>
      <xdr:row>14</xdr:row>
      <xdr:rowOff>17380</xdr:rowOff>
    </xdr:to>
    <xdr:sp macro="" textlink="">
      <xdr:nvSpPr>
        <xdr:cNvPr id="71" name="楕円 70"/>
        <xdr:cNvSpPr/>
      </xdr:nvSpPr>
      <xdr:spPr bwMode="auto">
        <a:xfrm>
          <a:off x="4953000" y="236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27557</xdr:rowOff>
    </xdr:from>
    <xdr:ext cx="736600" cy="259045"/>
    <xdr:sp macro="" textlink="">
      <xdr:nvSpPr>
        <xdr:cNvPr id="72" name="テキスト ボックス 71"/>
        <xdr:cNvSpPr txBox="1"/>
      </xdr:nvSpPr>
      <xdr:spPr>
        <a:xfrm>
          <a:off x="4622800" y="213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19526</xdr:rowOff>
    </xdr:from>
    <xdr:to>
      <xdr:col>22</xdr:col>
      <xdr:colOff>165100</xdr:colOff>
      <xdr:row>14</xdr:row>
      <xdr:rowOff>121126</xdr:rowOff>
    </xdr:to>
    <xdr:sp macro="" textlink="">
      <xdr:nvSpPr>
        <xdr:cNvPr id="73" name="楕円 72"/>
        <xdr:cNvSpPr/>
      </xdr:nvSpPr>
      <xdr:spPr bwMode="auto">
        <a:xfrm>
          <a:off x="4254500" y="246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131303</xdr:rowOff>
    </xdr:from>
    <xdr:ext cx="762000" cy="259045"/>
    <xdr:sp macro="" textlink="">
      <xdr:nvSpPr>
        <xdr:cNvPr id="74" name="テキスト ボックス 73"/>
        <xdr:cNvSpPr txBox="1"/>
      </xdr:nvSpPr>
      <xdr:spPr>
        <a:xfrm>
          <a:off x="3924300" y="22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16897</xdr:rowOff>
    </xdr:from>
    <xdr:to>
      <xdr:col>19</xdr:col>
      <xdr:colOff>38100</xdr:colOff>
      <xdr:row>14</xdr:row>
      <xdr:rowOff>118497</xdr:rowOff>
    </xdr:to>
    <xdr:sp macro="" textlink="">
      <xdr:nvSpPr>
        <xdr:cNvPr id="75" name="楕円 74"/>
        <xdr:cNvSpPr/>
      </xdr:nvSpPr>
      <xdr:spPr bwMode="auto">
        <a:xfrm>
          <a:off x="3556000" y="2464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103274</xdr:rowOff>
    </xdr:from>
    <xdr:ext cx="762000" cy="259045"/>
    <xdr:sp macro="" textlink="">
      <xdr:nvSpPr>
        <xdr:cNvPr id="76" name="テキスト ボックス 75"/>
        <xdr:cNvSpPr txBox="1"/>
      </xdr:nvSpPr>
      <xdr:spPr>
        <a:xfrm>
          <a:off x="3225800" y="255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101613</xdr:rowOff>
    </xdr:from>
    <xdr:to>
      <xdr:col>15</xdr:col>
      <xdr:colOff>101600</xdr:colOff>
      <xdr:row>15</xdr:row>
      <xdr:rowOff>31763</xdr:rowOff>
    </xdr:to>
    <xdr:sp macro="" textlink="">
      <xdr:nvSpPr>
        <xdr:cNvPr id="77" name="楕円 76"/>
        <xdr:cNvSpPr/>
      </xdr:nvSpPr>
      <xdr:spPr bwMode="auto">
        <a:xfrm>
          <a:off x="2857500" y="2549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16540</xdr:rowOff>
    </xdr:from>
    <xdr:ext cx="762000" cy="259045"/>
    <xdr:sp macro="" textlink="">
      <xdr:nvSpPr>
        <xdr:cNvPr id="78" name="テキスト ボックス 77"/>
        <xdr:cNvSpPr txBox="1"/>
      </xdr:nvSpPr>
      <xdr:spPr>
        <a:xfrm>
          <a:off x="2527300" y="26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96459</xdr:rowOff>
    </xdr:from>
    <xdr:to>
      <xdr:col>29</xdr:col>
      <xdr:colOff>127000</xdr:colOff>
      <xdr:row>36</xdr:row>
      <xdr:rowOff>111730</xdr:rowOff>
    </xdr:to>
    <xdr:cxnSp macro="">
      <xdr:nvCxnSpPr>
        <xdr:cNvPr id="110" name="直線コネクタ 109"/>
        <xdr:cNvCxnSpPr/>
      </xdr:nvCxnSpPr>
      <xdr:spPr bwMode="auto">
        <a:xfrm flipV="1">
          <a:off x="5003800" y="7049709"/>
          <a:ext cx="647700" cy="15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111730</xdr:rowOff>
    </xdr:from>
    <xdr:to>
      <xdr:col>26</xdr:col>
      <xdr:colOff>50800</xdr:colOff>
      <xdr:row>36</xdr:row>
      <xdr:rowOff>121742</xdr:rowOff>
    </xdr:to>
    <xdr:cxnSp macro="">
      <xdr:nvCxnSpPr>
        <xdr:cNvPr id="113" name="直線コネクタ 112"/>
        <xdr:cNvCxnSpPr/>
      </xdr:nvCxnSpPr>
      <xdr:spPr bwMode="auto">
        <a:xfrm flipV="1">
          <a:off x="4305300" y="7064980"/>
          <a:ext cx="698500" cy="10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121742</xdr:rowOff>
    </xdr:from>
    <xdr:to>
      <xdr:col>22</xdr:col>
      <xdr:colOff>114300</xdr:colOff>
      <xdr:row>37</xdr:row>
      <xdr:rowOff>25433</xdr:rowOff>
    </xdr:to>
    <xdr:cxnSp macro="">
      <xdr:nvCxnSpPr>
        <xdr:cNvPr id="116" name="直線コネクタ 115"/>
        <xdr:cNvCxnSpPr/>
      </xdr:nvCxnSpPr>
      <xdr:spPr bwMode="auto">
        <a:xfrm flipV="1">
          <a:off x="3606800" y="7074992"/>
          <a:ext cx="698500" cy="75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25433</xdr:rowOff>
    </xdr:from>
    <xdr:to>
      <xdr:col>18</xdr:col>
      <xdr:colOff>177800</xdr:colOff>
      <xdr:row>37</xdr:row>
      <xdr:rowOff>67107</xdr:rowOff>
    </xdr:to>
    <xdr:cxnSp macro="">
      <xdr:nvCxnSpPr>
        <xdr:cNvPr id="119" name="直線コネクタ 118"/>
        <xdr:cNvCxnSpPr/>
      </xdr:nvCxnSpPr>
      <xdr:spPr bwMode="auto">
        <a:xfrm flipV="1">
          <a:off x="2908300" y="7150133"/>
          <a:ext cx="698500" cy="41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45659</xdr:rowOff>
    </xdr:from>
    <xdr:to>
      <xdr:col>29</xdr:col>
      <xdr:colOff>177800</xdr:colOff>
      <xdr:row>36</xdr:row>
      <xdr:rowOff>147259</xdr:rowOff>
    </xdr:to>
    <xdr:sp macro="" textlink="">
      <xdr:nvSpPr>
        <xdr:cNvPr id="129" name="楕円 128"/>
        <xdr:cNvSpPr/>
      </xdr:nvSpPr>
      <xdr:spPr bwMode="auto">
        <a:xfrm>
          <a:off x="5600700" y="699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17736</xdr:rowOff>
    </xdr:from>
    <xdr:ext cx="762000" cy="259045"/>
    <xdr:sp macro="" textlink="">
      <xdr:nvSpPr>
        <xdr:cNvPr id="130" name="人口1人当たり決算額の推移該当値テキスト445"/>
        <xdr:cNvSpPr txBox="1"/>
      </xdr:nvSpPr>
      <xdr:spPr>
        <a:xfrm>
          <a:off x="5740400" y="697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60930</xdr:rowOff>
    </xdr:from>
    <xdr:to>
      <xdr:col>26</xdr:col>
      <xdr:colOff>101600</xdr:colOff>
      <xdr:row>36</xdr:row>
      <xdr:rowOff>162530</xdr:rowOff>
    </xdr:to>
    <xdr:sp macro="" textlink="">
      <xdr:nvSpPr>
        <xdr:cNvPr id="131" name="楕円 130"/>
        <xdr:cNvSpPr/>
      </xdr:nvSpPr>
      <xdr:spPr bwMode="auto">
        <a:xfrm>
          <a:off x="4953000" y="701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147307</xdr:rowOff>
    </xdr:from>
    <xdr:ext cx="736600" cy="259045"/>
    <xdr:sp macro="" textlink="">
      <xdr:nvSpPr>
        <xdr:cNvPr id="132" name="テキスト ボックス 131"/>
        <xdr:cNvSpPr txBox="1"/>
      </xdr:nvSpPr>
      <xdr:spPr>
        <a:xfrm>
          <a:off x="4622800" y="71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70942</xdr:rowOff>
    </xdr:from>
    <xdr:to>
      <xdr:col>22</xdr:col>
      <xdr:colOff>165100</xdr:colOff>
      <xdr:row>37</xdr:row>
      <xdr:rowOff>1092</xdr:rowOff>
    </xdr:to>
    <xdr:sp macro="" textlink="">
      <xdr:nvSpPr>
        <xdr:cNvPr id="133" name="楕円 132"/>
        <xdr:cNvSpPr/>
      </xdr:nvSpPr>
      <xdr:spPr bwMode="auto">
        <a:xfrm>
          <a:off x="4254500" y="7024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157319</xdr:rowOff>
    </xdr:from>
    <xdr:ext cx="762000" cy="259045"/>
    <xdr:sp macro="" textlink="">
      <xdr:nvSpPr>
        <xdr:cNvPr id="134" name="テキスト ボックス 133"/>
        <xdr:cNvSpPr txBox="1"/>
      </xdr:nvSpPr>
      <xdr:spPr>
        <a:xfrm>
          <a:off x="3924300" y="711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146083</xdr:rowOff>
    </xdr:from>
    <xdr:to>
      <xdr:col>19</xdr:col>
      <xdr:colOff>38100</xdr:colOff>
      <xdr:row>37</xdr:row>
      <xdr:rowOff>76233</xdr:rowOff>
    </xdr:to>
    <xdr:sp macro="" textlink="">
      <xdr:nvSpPr>
        <xdr:cNvPr id="135" name="楕円 134"/>
        <xdr:cNvSpPr/>
      </xdr:nvSpPr>
      <xdr:spPr bwMode="auto">
        <a:xfrm>
          <a:off x="3556000" y="7099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61010</xdr:rowOff>
    </xdr:from>
    <xdr:ext cx="762000" cy="259045"/>
    <xdr:sp macro="" textlink="">
      <xdr:nvSpPr>
        <xdr:cNvPr id="136" name="テキスト ボックス 135"/>
        <xdr:cNvSpPr txBox="1"/>
      </xdr:nvSpPr>
      <xdr:spPr>
        <a:xfrm>
          <a:off x="3225800" y="718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16307</xdr:rowOff>
    </xdr:from>
    <xdr:to>
      <xdr:col>15</xdr:col>
      <xdr:colOff>101600</xdr:colOff>
      <xdr:row>37</xdr:row>
      <xdr:rowOff>117907</xdr:rowOff>
    </xdr:to>
    <xdr:sp macro="" textlink="">
      <xdr:nvSpPr>
        <xdr:cNvPr id="137" name="楕円 136"/>
        <xdr:cNvSpPr/>
      </xdr:nvSpPr>
      <xdr:spPr bwMode="auto">
        <a:xfrm>
          <a:off x="2857500" y="7141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102684</xdr:rowOff>
    </xdr:from>
    <xdr:ext cx="762000" cy="259045"/>
    <xdr:sp macro="" textlink="">
      <xdr:nvSpPr>
        <xdr:cNvPr id="138" name="テキスト ボックス 137"/>
        <xdr:cNvSpPr txBox="1"/>
      </xdr:nvSpPr>
      <xdr:spPr>
        <a:xfrm>
          <a:off x="2527300" y="722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34,718
34,520
286.48
16,757,173
16,124,616
547,090
9,377,210
10,492,125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58490</xdr:rowOff>
    </xdr:from>
    <xdr:to>
      <xdr:col>24</xdr:col>
      <xdr:colOff>63500</xdr:colOff>
      <xdr:row>35</xdr:row>
      <xdr:rowOff>69920</xdr:rowOff>
    </xdr:to>
    <xdr:cxnSp macro="">
      <xdr:nvCxnSpPr>
        <xdr:cNvPr id="61" name="直線コネクタ 60"/>
        <xdr:cNvCxnSpPr/>
      </xdr:nvCxnSpPr>
      <xdr:spPr>
        <a:xfrm flipV="1">
          <a:off x="3797300" y="60592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69196</xdr:rowOff>
    </xdr:from>
    <xdr:to>
      <xdr:col>19</xdr:col>
      <xdr:colOff>177800</xdr:colOff>
      <xdr:row>35</xdr:row>
      <xdr:rowOff>69920</xdr:rowOff>
    </xdr:to>
    <xdr:cxnSp macro="">
      <xdr:nvCxnSpPr>
        <xdr:cNvPr id="64" name="直線コネクタ 63"/>
        <xdr:cNvCxnSpPr/>
      </xdr:nvCxnSpPr>
      <xdr:spPr>
        <a:xfrm>
          <a:off x="2908300" y="606994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69196</xdr:rowOff>
    </xdr:from>
    <xdr:to>
      <xdr:col>15</xdr:col>
      <xdr:colOff>50800</xdr:colOff>
      <xdr:row>35</xdr:row>
      <xdr:rowOff>80016</xdr:rowOff>
    </xdr:to>
    <xdr:cxnSp macro="">
      <xdr:nvCxnSpPr>
        <xdr:cNvPr id="67" name="直線コネクタ 66"/>
        <xdr:cNvCxnSpPr/>
      </xdr:nvCxnSpPr>
      <xdr:spPr>
        <a:xfrm flipV="1">
          <a:off x="2019300" y="6069946"/>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80016</xdr:rowOff>
    </xdr:from>
    <xdr:to>
      <xdr:col>10</xdr:col>
      <xdr:colOff>114300</xdr:colOff>
      <xdr:row>35</xdr:row>
      <xdr:rowOff>113659</xdr:rowOff>
    </xdr:to>
    <xdr:cxnSp macro="">
      <xdr:nvCxnSpPr>
        <xdr:cNvPr id="70" name="直線コネクタ 69"/>
        <xdr:cNvCxnSpPr/>
      </xdr:nvCxnSpPr>
      <xdr:spPr>
        <a:xfrm flipV="1">
          <a:off x="1130300" y="6080766"/>
          <a:ext cx="8890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7690</xdr:rowOff>
    </xdr:from>
    <xdr:to>
      <xdr:col>24</xdr:col>
      <xdr:colOff>114300</xdr:colOff>
      <xdr:row>35</xdr:row>
      <xdr:rowOff>109290</xdr:rowOff>
    </xdr:to>
    <xdr:sp macro="" textlink="">
      <xdr:nvSpPr>
        <xdr:cNvPr id="80" name="楕円 79"/>
        <xdr:cNvSpPr/>
      </xdr:nvSpPr>
      <xdr:spPr>
        <a:xfrm>
          <a:off x="4584700" y="600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30567</xdr:rowOff>
    </xdr:from>
    <xdr:ext cx="534377" cy="259045"/>
    <xdr:sp macro="" textlink="">
      <xdr:nvSpPr>
        <xdr:cNvPr id="81" name="人件費該当値テキスト"/>
        <xdr:cNvSpPr txBox="1"/>
      </xdr:nvSpPr>
      <xdr:spPr>
        <a:xfrm>
          <a:off x="4686300" y="585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19120</xdr:rowOff>
    </xdr:from>
    <xdr:to>
      <xdr:col>20</xdr:col>
      <xdr:colOff>38100</xdr:colOff>
      <xdr:row>35</xdr:row>
      <xdr:rowOff>120720</xdr:rowOff>
    </xdr:to>
    <xdr:sp macro="" textlink="">
      <xdr:nvSpPr>
        <xdr:cNvPr id="82" name="楕円 81"/>
        <xdr:cNvSpPr/>
      </xdr:nvSpPr>
      <xdr:spPr>
        <a:xfrm>
          <a:off x="3746500" y="601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137247</xdr:rowOff>
    </xdr:from>
    <xdr:ext cx="534377" cy="259045"/>
    <xdr:sp macro="" textlink="">
      <xdr:nvSpPr>
        <xdr:cNvPr id="83" name="テキスト ボックス 82"/>
        <xdr:cNvSpPr txBox="1"/>
      </xdr:nvSpPr>
      <xdr:spPr>
        <a:xfrm>
          <a:off x="3530111" y="579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18396</xdr:rowOff>
    </xdr:from>
    <xdr:to>
      <xdr:col>15</xdr:col>
      <xdr:colOff>101600</xdr:colOff>
      <xdr:row>35</xdr:row>
      <xdr:rowOff>119996</xdr:rowOff>
    </xdr:to>
    <xdr:sp macro="" textlink="">
      <xdr:nvSpPr>
        <xdr:cNvPr id="84" name="楕円 83"/>
        <xdr:cNvSpPr/>
      </xdr:nvSpPr>
      <xdr:spPr>
        <a:xfrm>
          <a:off x="2857500" y="601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136523</xdr:rowOff>
    </xdr:from>
    <xdr:ext cx="534377" cy="259045"/>
    <xdr:sp macro="" textlink="">
      <xdr:nvSpPr>
        <xdr:cNvPr id="85" name="テキスト ボックス 84"/>
        <xdr:cNvSpPr txBox="1"/>
      </xdr:nvSpPr>
      <xdr:spPr>
        <a:xfrm>
          <a:off x="2641111" y="579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29216</xdr:rowOff>
    </xdr:from>
    <xdr:to>
      <xdr:col>10</xdr:col>
      <xdr:colOff>165100</xdr:colOff>
      <xdr:row>35</xdr:row>
      <xdr:rowOff>130816</xdr:rowOff>
    </xdr:to>
    <xdr:sp macro="" textlink="">
      <xdr:nvSpPr>
        <xdr:cNvPr id="86" name="楕円 85"/>
        <xdr:cNvSpPr/>
      </xdr:nvSpPr>
      <xdr:spPr>
        <a:xfrm>
          <a:off x="1968500" y="60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121943</xdr:rowOff>
    </xdr:from>
    <xdr:ext cx="534377" cy="259045"/>
    <xdr:sp macro="" textlink="">
      <xdr:nvSpPr>
        <xdr:cNvPr id="87" name="テキスト ボックス 86"/>
        <xdr:cNvSpPr txBox="1"/>
      </xdr:nvSpPr>
      <xdr:spPr>
        <a:xfrm>
          <a:off x="1752111" y="612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62859</xdr:rowOff>
    </xdr:from>
    <xdr:to>
      <xdr:col>6</xdr:col>
      <xdr:colOff>38100</xdr:colOff>
      <xdr:row>35</xdr:row>
      <xdr:rowOff>164459</xdr:rowOff>
    </xdr:to>
    <xdr:sp macro="" textlink="">
      <xdr:nvSpPr>
        <xdr:cNvPr id="88" name="楕円 87"/>
        <xdr:cNvSpPr/>
      </xdr:nvSpPr>
      <xdr:spPr>
        <a:xfrm>
          <a:off x="1079500" y="606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155586</xdr:rowOff>
    </xdr:from>
    <xdr:ext cx="534377" cy="259045"/>
    <xdr:sp macro="" textlink="">
      <xdr:nvSpPr>
        <xdr:cNvPr id="89" name="テキスト ボックス 88"/>
        <xdr:cNvSpPr txBox="1"/>
      </xdr:nvSpPr>
      <xdr:spPr>
        <a:xfrm>
          <a:off x="863111" y="615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134431</xdr:rowOff>
    </xdr:from>
    <xdr:to>
      <xdr:col>24</xdr:col>
      <xdr:colOff>63500</xdr:colOff>
      <xdr:row>57</xdr:row>
      <xdr:rowOff>154319</xdr:rowOff>
    </xdr:to>
    <xdr:cxnSp macro="">
      <xdr:nvCxnSpPr>
        <xdr:cNvPr id="118" name="直線コネクタ 117"/>
        <xdr:cNvCxnSpPr/>
      </xdr:nvCxnSpPr>
      <xdr:spPr>
        <a:xfrm flipV="1">
          <a:off x="3797300" y="9907081"/>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114688</xdr:rowOff>
    </xdr:from>
    <xdr:to>
      <xdr:col>19</xdr:col>
      <xdr:colOff>177800</xdr:colOff>
      <xdr:row>57</xdr:row>
      <xdr:rowOff>154319</xdr:rowOff>
    </xdr:to>
    <xdr:cxnSp macro="">
      <xdr:nvCxnSpPr>
        <xdr:cNvPr id="121" name="直線コネクタ 120"/>
        <xdr:cNvCxnSpPr/>
      </xdr:nvCxnSpPr>
      <xdr:spPr>
        <a:xfrm>
          <a:off x="2908300" y="9887338"/>
          <a:ext cx="889000" cy="3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114688</xdr:rowOff>
    </xdr:from>
    <xdr:to>
      <xdr:col>15</xdr:col>
      <xdr:colOff>50800</xdr:colOff>
      <xdr:row>57</xdr:row>
      <xdr:rowOff>167726</xdr:rowOff>
    </xdr:to>
    <xdr:cxnSp macro="">
      <xdr:nvCxnSpPr>
        <xdr:cNvPr id="124" name="直線コネクタ 123"/>
        <xdr:cNvCxnSpPr/>
      </xdr:nvCxnSpPr>
      <xdr:spPr>
        <a:xfrm flipV="1">
          <a:off x="2019300" y="9887338"/>
          <a:ext cx="889000" cy="5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161944</xdr:rowOff>
    </xdr:from>
    <xdr:ext cx="534377" cy="259045"/>
    <xdr:sp macro="" textlink="">
      <xdr:nvSpPr>
        <xdr:cNvPr id="126" name="テキスト ボックス 125"/>
        <xdr:cNvSpPr txBox="1"/>
      </xdr:nvSpPr>
      <xdr:spPr>
        <a:xfrm>
          <a:off x="2641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167726</xdr:rowOff>
    </xdr:from>
    <xdr:to>
      <xdr:col>10</xdr:col>
      <xdr:colOff>114300</xdr:colOff>
      <xdr:row>58</xdr:row>
      <xdr:rowOff>4259</xdr:rowOff>
    </xdr:to>
    <xdr:cxnSp macro="">
      <xdr:nvCxnSpPr>
        <xdr:cNvPr id="127" name="直線コネクタ 126"/>
        <xdr:cNvCxnSpPr/>
      </xdr:nvCxnSpPr>
      <xdr:spPr>
        <a:xfrm flipV="1">
          <a:off x="1130300" y="9940376"/>
          <a:ext cx="889000" cy="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83631</xdr:rowOff>
    </xdr:from>
    <xdr:to>
      <xdr:col>24</xdr:col>
      <xdr:colOff>114300</xdr:colOff>
      <xdr:row>58</xdr:row>
      <xdr:rowOff>13781</xdr:rowOff>
    </xdr:to>
    <xdr:sp macro="" textlink="">
      <xdr:nvSpPr>
        <xdr:cNvPr id="137" name="楕円 136"/>
        <xdr:cNvSpPr/>
      </xdr:nvSpPr>
      <xdr:spPr>
        <a:xfrm>
          <a:off x="4584700" y="98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103519</xdr:rowOff>
    </xdr:from>
    <xdr:to>
      <xdr:col>20</xdr:col>
      <xdr:colOff>38100</xdr:colOff>
      <xdr:row>58</xdr:row>
      <xdr:rowOff>33669</xdr:rowOff>
    </xdr:to>
    <xdr:sp macro="" textlink="">
      <xdr:nvSpPr>
        <xdr:cNvPr id="139" name="楕円 138"/>
        <xdr:cNvSpPr/>
      </xdr:nvSpPr>
      <xdr:spPr>
        <a:xfrm>
          <a:off x="3746500" y="987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24796</xdr:rowOff>
    </xdr:from>
    <xdr:ext cx="534377" cy="259045"/>
    <xdr:sp macro="" textlink="">
      <xdr:nvSpPr>
        <xdr:cNvPr id="140" name="テキスト ボックス 139"/>
        <xdr:cNvSpPr txBox="1"/>
      </xdr:nvSpPr>
      <xdr:spPr>
        <a:xfrm>
          <a:off x="3530111" y="996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63888</xdr:rowOff>
    </xdr:from>
    <xdr:to>
      <xdr:col>15</xdr:col>
      <xdr:colOff>101600</xdr:colOff>
      <xdr:row>57</xdr:row>
      <xdr:rowOff>165488</xdr:rowOff>
    </xdr:to>
    <xdr:sp macro="" textlink="">
      <xdr:nvSpPr>
        <xdr:cNvPr id="141" name="楕円 140"/>
        <xdr:cNvSpPr/>
      </xdr:nvSpPr>
      <xdr:spPr>
        <a:xfrm>
          <a:off x="2857500" y="98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10565</xdr:rowOff>
    </xdr:from>
    <xdr:ext cx="534377" cy="259045"/>
    <xdr:sp macro="" textlink="">
      <xdr:nvSpPr>
        <xdr:cNvPr id="142" name="テキスト ボックス 141"/>
        <xdr:cNvSpPr txBox="1"/>
      </xdr:nvSpPr>
      <xdr:spPr>
        <a:xfrm>
          <a:off x="2641111" y="96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116926</xdr:rowOff>
    </xdr:from>
    <xdr:to>
      <xdr:col>10</xdr:col>
      <xdr:colOff>165100</xdr:colOff>
      <xdr:row>58</xdr:row>
      <xdr:rowOff>47076</xdr:rowOff>
    </xdr:to>
    <xdr:sp macro="" textlink="">
      <xdr:nvSpPr>
        <xdr:cNvPr id="143" name="楕円 142"/>
        <xdr:cNvSpPr/>
      </xdr:nvSpPr>
      <xdr:spPr>
        <a:xfrm>
          <a:off x="1968500" y="988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38203</xdr:rowOff>
    </xdr:from>
    <xdr:ext cx="534377" cy="259045"/>
    <xdr:sp macro="" textlink="">
      <xdr:nvSpPr>
        <xdr:cNvPr id="144" name="テキスト ボックス 143"/>
        <xdr:cNvSpPr txBox="1"/>
      </xdr:nvSpPr>
      <xdr:spPr>
        <a:xfrm>
          <a:off x="1752111" y="99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124909</xdr:rowOff>
    </xdr:from>
    <xdr:to>
      <xdr:col>6</xdr:col>
      <xdr:colOff>38100</xdr:colOff>
      <xdr:row>58</xdr:row>
      <xdr:rowOff>55059</xdr:rowOff>
    </xdr:to>
    <xdr:sp macro="" textlink="">
      <xdr:nvSpPr>
        <xdr:cNvPr id="145" name="楕円 144"/>
        <xdr:cNvSpPr/>
      </xdr:nvSpPr>
      <xdr:spPr>
        <a:xfrm>
          <a:off x="1079500" y="989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46186</xdr:rowOff>
    </xdr:from>
    <xdr:ext cx="534377" cy="259045"/>
    <xdr:sp macro="" textlink="">
      <xdr:nvSpPr>
        <xdr:cNvPr id="146" name="テキスト ボックス 145"/>
        <xdr:cNvSpPr txBox="1"/>
      </xdr:nvSpPr>
      <xdr:spPr>
        <a:xfrm>
          <a:off x="863111" y="999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97442</xdr:rowOff>
    </xdr:from>
    <xdr:to>
      <xdr:col>24</xdr:col>
      <xdr:colOff>63500</xdr:colOff>
      <xdr:row>78</xdr:row>
      <xdr:rowOff>108773</xdr:rowOff>
    </xdr:to>
    <xdr:cxnSp macro="">
      <xdr:nvCxnSpPr>
        <xdr:cNvPr id="177" name="直線コネクタ 176"/>
        <xdr:cNvCxnSpPr/>
      </xdr:nvCxnSpPr>
      <xdr:spPr>
        <a:xfrm flipV="1">
          <a:off x="3797300" y="13470542"/>
          <a:ext cx="838200" cy="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103254</xdr:rowOff>
    </xdr:from>
    <xdr:to>
      <xdr:col>19</xdr:col>
      <xdr:colOff>177800</xdr:colOff>
      <xdr:row>78</xdr:row>
      <xdr:rowOff>108773</xdr:rowOff>
    </xdr:to>
    <xdr:cxnSp macro="">
      <xdr:nvCxnSpPr>
        <xdr:cNvPr id="180" name="直線コネクタ 179"/>
        <xdr:cNvCxnSpPr/>
      </xdr:nvCxnSpPr>
      <xdr:spPr>
        <a:xfrm>
          <a:off x="2908300" y="13476354"/>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103254</xdr:rowOff>
    </xdr:from>
    <xdr:to>
      <xdr:col>15</xdr:col>
      <xdr:colOff>50800</xdr:colOff>
      <xdr:row>78</xdr:row>
      <xdr:rowOff>104169</xdr:rowOff>
    </xdr:to>
    <xdr:cxnSp macro="">
      <xdr:nvCxnSpPr>
        <xdr:cNvPr id="183" name="直線コネクタ 182"/>
        <xdr:cNvCxnSpPr/>
      </xdr:nvCxnSpPr>
      <xdr:spPr>
        <a:xfrm flipV="1">
          <a:off x="2019300" y="134763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101197</xdr:rowOff>
    </xdr:from>
    <xdr:to>
      <xdr:col>10</xdr:col>
      <xdr:colOff>114300</xdr:colOff>
      <xdr:row>78</xdr:row>
      <xdr:rowOff>104169</xdr:rowOff>
    </xdr:to>
    <xdr:cxnSp macro="">
      <xdr:nvCxnSpPr>
        <xdr:cNvPr id="186" name="直線コネクタ 185"/>
        <xdr:cNvCxnSpPr/>
      </xdr:nvCxnSpPr>
      <xdr:spPr>
        <a:xfrm>
          <a:off x="1130300" y="1347429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46642</xdr:rowOff>
    </xdr:from>
    <xdr:to>
      <xdr:col>24</xdr:col>
      <xdr:colOff>114300</xdr:colOff>
      <xdr:row>78</xdr:row>
      <xdr:rowOff>148242</xdr:rowOff>
    </xdr:to>
    <xdr:sp macro="" textlink="">
      <xdr:nvSpPr>
        <xdr:cNvPr id="196" name="楕円 195"/>
        <xdr:cNvSpPr/>
      </xdr:nvSpPr>
      <xdr:spPr>
        <a:xfrm>
          <a:off x="4584700" y="134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25069</xdr:rowOff>
    </xdr:from>
    <xdr:ext cx="469744" cy="259045"/>
    <xdr:sp macro="" textlink="">
      <xdr:nvSpPr>
        <xdr:cNvPr id="197" name="維持補修費該当値テキスト"/>
        <xdr:cNvSpPr txBox="1"/>
      </xdr:nvSpPr>
      <xdr:spPr>
        <a:xfrm>
          <a:off x="4686300" y="1339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57973</xdr:rowOff>
    </xdr:from>
    <xdr:to>
      <xdr:col>20</xdr:col>
      <xdr:colOff>38100</xdr:colOff>
      <xdr:row>78</xdr:row>
      <xdr:rowOff>159573</xdr:rowOff>
    </xdr:to>
    <xdr:sp macro="" textlink="">
      <xdr:nvSpPr>
        <xdr:cNvPr id="198" name="楕円 197"/>
        <xdr:cNvSpPr/>
      </xdr:nvSpPr>
      <xdr:spPr>
        <a:xfrm>
          <a:off x="3746500" y="1343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150700</xdr:rowOff>
    </xdr:from>
    <xdr:ext cx="469744" cy="259045"/>
    <xdr:sp macro="" textlink="">
      <xdr:nvSpPr>
        <xdr:cNvPr id="199" name="テキスト ボックス 198"/>
        <xdr:cNvSpPr txBox="1"/>
      </xdr:nvSpPr>
      <xdr:spPr>
        <a:xfrm>
          <a:off x="3562428" y="1352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52454</xdr:rowOff>
    </xdr:from>
    <xdr:to>
      <xdr:col>15</xdr:col>
      <xdr:colOff>101600</xdr:colOff>
      <xdr:row>78</xdr:row>
      <xdr:rowOff>154054</xdr:rowOff>
    </xdr:to>
    <xdr:sp macro="" textlink="">
      <xdr:nvSpPr>
        <xdr:cNvPr id="200" name="楕円 199"/>
        <xdr:cNvSpPr/>
      </xdr:nvSpPr>
      <xdr:spPr>
        <a:xfrm>
          <a:off x="2857500" y="134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145181</xdr:rowOff>
    </xdr:from>
    <xdr:ext cx="469744" cy="259045"/>
    <xdr:sp macro="" textlink="">
      <xdr:nvSpPr>
        <xdr:cNvPr id="201" name="テキスト ボックス 200"/>
        <xdr:cNvSpPr txBox="1"/>
      </xdr:nvSpPr>
      <xdr:spPr>
        <a:xfrm>
          <a:off x="2673428" y="1351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53369</xdr:rowOff>
    </xdr:from>
    <xdr:to>
      <xdr:col>10</xdr:col>
      <xdr:colOff>165100</xdr:colOff>
      <xdr:row>78</xdr:row>
      <xdr:rowOff>154969</xdr:rowOff>
    </xdr:to>
    <xdr:sp macro="" textlink="">
      <xdr:nvSpPr>
        <xdr:cNvPr id="202" name="楕円 201"/>
        <xdr:cNvSpPr/>
      </xdr:nvSpPr>
      <xdr:spPr>
        <a:xfrm>
          <a:off x="1968500" y="1342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146096</xdr:rowOff>
    </xdr:from>
    <xdr:ext cx="469744" cy="259045"/>
    <xdr:sp macro="" textlink="">
      <xdr:nvSpPr>
        <xdr:cNvPr id="203" name="テキスト ボックス 202"/>
        <xdr:cNvSpPr txBox="1"/>
      </xdr:nvSpPr>
      <xdr:spPr>
        <a:xfrm>
          <a:off x="1784428" y="1351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50397</xdr:rowOff>
    </xdr:from>
    <xdr:to>
      <xdr:col>6</xdr:col>
      <xdr:colOff>38100</xdr:colOff>
      <xdr:row>78</xdr:row>
      <xdr:rowOff>151997</xdr:rowOff>
    </xdr:to>
    <xdr:sp macro="" textlink="">
      <xdr:nvSpPr>
        <xdr:cNvPr id="204" name="楕円 203"/>
        <xdr:cNvSpPr/>
      </xdr:nvSpPr>
      <xdr:spPr>
        <a:xfrm>
          <a:off x="1079500" y="1342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143124</xdr:rowOff>
    </xdr:from>
    <xdr:ext cx="469744" cy="259045"/>
    <xdr:sp macro="" textlink="">
      <xdr:nvSpPr>
        <xdr:cNvPr id="205" name="テキスト ボックス 204"/>
        <xdr:cNvSpPr txBox="1"/>
      </xdr:nvSpPr>
      <xdr:spPr>
        <a:xfrm>
          <a:off x="895428" y="1351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133928</xdr:rowOff>
    </xdr:from>
    <xdr:to>
      <xdr:col>24</xdr:col>
      <xdr:colOff>63500</xdr:colOff>
      <xdr:row>95</xdr:row>
      <xdr:rowOff>154711</xdr:rowOff>
    </xdr:to>
    <xdr:cxnSp macro="">
      <xdr:nvCxnSpPr>
        <xdr:cNvPr id="235" name="直線コネクタ 234"/>
        <xdr:cNvCxnSpPr/>
      </xdr:nvCxnSpPr>
      <xdr:spPr>
        <a:xfrm>
          <a:off x="3797300" y="16421678"/>
          <a:ext cx="838200" cy="2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133928</xdr:rowOff>
    </xdr:from>
    <xdr:to>
      <xdr:col>19</xdr:col>
      <xdr:colOff>177800</xdr:colOff>
      <xdr:row>96</xdr:row>
      <xdr:rowOff>40106</xdr:rowOff>
    </xdr:to>
    <xdr:cxnSp macro="">
      <xdr:nvCxnSpPr>
        <xdr:cNvPr id="238" name="直線コネクタ 237"/>
        <xdr:cNvCxnSpPr/>
      </xdr:nvCxnSpPr>
      <xdr:spPr>
        <a:xfrm flipV="1">
          <a:off x="2908300" y="16421678"/>
          <a:ext cx="889000" cy="7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40106</xdr:rowOff>
    </xdr:from>
    <xdr:to>
      <xdr:col>15</xdr:col>
      <xdr:colOff>50800</xdr:colOff>
      <xdr:row>96</xdr:row>
      <xdr:rowOff>163722</xdr:rowOff>
    </xdr:to>
    <xdr:cxnSp macro="">
      <xdr:nvCxnSpPr>
        <xdr:cNvPr id="241" name="直線コネクタ 240"/>
        <xdr:cNvCxnSpPr/>
      </xdr:nvCxnSpPr>
      <xdr:spPr>
        <a:xfrm flipV="1">
          <a:off x="2019300" y="16499306"/>
          <a:ext cx="889000" cy="12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163722</xdr:rowOff>
    </xdr:from>
    <xdr:to>
      <xdr:col>10</xdr:col>
      <xdr:colOff>114300</xdr:colOff>
      <xdr:row>97</xdr:row>
      <xdr:rowOff>105790</xdr:rowOff>
    </xdr:to>
    <xdr:cxnSp macro="">
      <xdr:nvCxnSpPr>
        <xdr:cNvPr id="244" name="直線コネクタ 243"/>
        <xdr:cNvCxnSpPr/>
      </xdr:nvCxnSpPr>
      <xdr:spPr>
        <a:xfrm flipV="1">
          <a:off x="1130300" y="16622922"/>
          <a:ext cx="889000" cy="11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103911</xdr:rowOff>
    </xdr:from>
    <xdr:to>
      <xdr:col>24</xdr:col>
      <xdr:colOff>114300</xdr:colOff>
      <xdr:row>96</xdr:row>
      <xdr:rowOff>34061</xdr:rowOff>
    </xdr:to>
    <xdr:sp macro="" textlink="">
      <xdr:nvSpPr>
        <xdr:cNvPr id="254" name="楕円 253"/>
        <xdr:cNvSpPr/>
      </xdr:nvSpPr>
      <xdr:spPr>
        <a:xfrm>
          <a:off x="4584700" y="163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82338</xdr:rowOff>
    </xdr:from>
    <xdr:ext cx="534377" cy="259045"/>
    <xdr:sp macro="" textlink="">
      <xdr:nvSpPr>
        <xdr:cNvPr id="255" name="扶助費該当値テキスト"/>
        <xdr:cNvSpPr txBox="1"/>
      </xdr:nvSpPr>
      <xdr:spPr>
        <a:xfrm>
          <a:off x="4686300" y="16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83128</xdr:rowOff>
    </xdr:from>
    <xdr:to>
      <xdr:col>20</xdr:col>
      <xdr:colOff>38100</xdr:colOff>
      <xdr:row>96</xdr:row>
      <xdr:rowOff>13278</xdr:rowOff>
    </xdr:to>
    <xdr:sp macro="" textlink="">
      <xdr:nvSpPr>
        <xdr:cNvPr id="256" name="楕円 255"/>
        <xdr:cNvSpPr/>
      </xdr:nvSpPr>
      <xdr:spPr>
        <a:xfrm>
          <a:off x="3746500" y="163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4405</xdr:rowOff>
    </xdr:from>
    <xdr:ext cx="534377" cy="259045"/>
    <xdr:sp macro="" textlink="">
      <xdr:nvSpPr>
        <xdr:cNvPr id="257" name="テキスト ボックス 256"/>
        <xdr:cNvSpPr txBox="1"/>
      </xdr:nvSpPr>
      <xdr:spPr>
        <a:xfrm>
          <a:off x="3530111" y="1646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160756</xdr:rowOff>
    </xdr:from>
    <xdr:to>
      <xdr:col>15</xdr:col>
      <xdr:colOff>101600</xdr:colOff>
      <xdr:row>96</xdr:row>
      <xdr:rowOff>90906</xdr:rowOff>
    </xdr:to>
    <xdr:sp macro="" textlink="">
      <xdr:nvSpPr>
        <xdr:cNvPr id="258" name="楕円 257"/>
        <xdr:cNvSpPr/>
      </xdr:nvSpPr>
      <xdr:spPr>
        <a:xfrm>
          <a:off x="2857500" y="164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82033</xdr:rowOff>
    </xdr:from>
    <xdr:ext cx="534377" cy="259045"/>
    <xdr:sp macro="" textlink="">
      <xdr:nvSpPr>
        <xdr:cNvPr id="259" name="テキスト ボックス 258"/>
        <xdr:cNvSpPr txBox="1"/>
      </xdr:nvSpPr>
      <xdr:spPr>
        <a:xfrm>
          <a:off x="2641111" y="165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112922</xdr:rowOff>
    </xdr:from>
    <xdr:to>
      <xdr:col>10</xdr:col>
      <xdr:colOff>165100</xdr:colOff>
      <xdr:row>97</xdr:row>
      <xdr:rowOff>43072</xdr:rowOff>
    </xdr:to>
    <xdr:sp macro="" textlink="">
      <xdr:nvSpPr>
        <xdr:cNvPr id="260" name="楕円 259"/>
        <xdr:cNvSpPr/>
      </xdr:nvSpPr>
      <xdr:spPr>
        <a:xfrm>
          <a:off x="1968500" y="165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34199</xdr:rowOff>
    </xdr:from>
    <xdr:ext cx="534377" cy="259045"/>
    <xdr:sp macro="" textlink="">
      <xdr:nvSpPr>
        <xdr:cNvPr id="261" name="テキスト ボックス 260"/>
        <xdr:cNvSpPr txBox="1"/>
      </xdr:nvSpPr>
      <xdr:spPr>
        <a:xfrm>
          <a:off x="1752111" y="166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54990</xdr:rowOff>
    </xdr:from>
    <xdr:to>
      <xdr:col>6</xdr:col>
      <xdr:colOff>38100</xdr:colOff>
      <xdr:row>97</xdr:row>
      <xdr:rowOff>156590</xdr:rowOff>
    </xdr:to>
    <xdr:sp macro="" textlink="">
      <xdr:nvSpPr>
        <xdr:cNvPr id="262" name="楕円 261"/>
        <xdr:cNvSpPr/>
      </xdr:nvSpPr>
      <xdr:spPr>
        <a:xfrm>
          <a:off x="1079500" y="166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147717</xdr:rowOff>
    </xdr:from>
    <xdr:ext cx="534377" cy="259045"/>
    <xdr:sp macro="" textlink="">
      <xdr:nvSpPr>
        <xdr:cNvPr id="263" name="テキスト ボックス 262"/>
        <xdr:cNvSpPr txBox="1"/>
      </xdr:nvSpPr>
      <xdr:spPr>
        <a:xfrm>
          <a:off x="863111" y="1677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129642</xdr:rowOff>
    </xdr:from>
    <xdr:to>
      <xdr:col>55</xdr:col>
      <xdr:colOff>0</xdr:colOff>
      <xdr:row>35</xdr:row>
      <xdr:rowOff>131135</xdr:rowOff>
    </xdr:to>
    <xdr:cxnSp macro="">
      <xdr:nvCxnSpPr>
        <xdr:cNvPr id="292" name="直線コネクタ 291"/>
        <xdr:cNvCxnSpPr/>
      </xdr:nvCxnSpPr>
      <xdr:spPr>
        <a:xfrm>
          <a:off x="9639300" y="5958942"/>
          <a:ext cx="838200" cy="17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108900</xdr:rowOff>
    </xdr:from>
    <xdr:to>
      <xdr:col>50</xdr:col>
      <xdr:colOff>114300</xdr:colOff>
      <xdr:row>34</xdr:row>
      <xdr:rowOff>129642</xdr:rowOff>
    </xdr:to>
    <xdr:cxnSp macro="">
      <xdr:nvCxnSpPr>
        <xdr:cNvPr id="295" name="直線コネクタ 294"/>
        <xdr:cNvCxnSpPr/>
      </xdr:nvCxnSpPr>
      <xdr:spPr>
        <a:xfrm>
          <a:off x="8750300" y="5938200"/>
          <a:ext cx="889000" cy="2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108900</xdr:rowOff>
    </xdr:from>
    <xdr:to>
      <xdr:col>45</xdr:col>
      <xdr:colOff>177800</xdr:colOff>
      <xdr:row>35</xdr:row>
      <xdr:rowOff>57069</xdr:rowOff>
    </xdr:to>
    <xdr:cxnSp macro="">
      <xdr:nvCxnSpPr>
        <xdr:cNvPr id="298" name="直線コネクタ 297"/>
        <xdr:cNvCxnSpPr/>
      </xdr:nvCxnSpPr>
      <xdr:spPr>
        <a:xfrm flipV="1">
          <a:off x="7861300" y="5938200"/>
          <a:ext cx="889000" cy="11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57069</xdr:rowOff>
    </xdr:from>
    <xdr:to>
      <xdr:col>41</xdr:col>
      <xdr:colOff>50800</xdr:colOff>
      <xdr:row>36</xdr:row>
      <xdr:rowOff>102712</xdr:rowOff>
    </xdr:to>
    <xdr:cxnSp macro="">
      <xdr:nvCxnSpPr>
        <xdr:cNvPr id="301" name="直線コネクタ 300"/>
        <xdr:cNvCxnSpPr/>
      </xdr:nvCxnSpPr>
      <xdr:spPr>
        <a:xfrm flipV="1">
          <a:off x="6972300" y="6057819"/>
          <a:ext cx="889000" cy="21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3" name="テキスト ボックス 302"/>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5" name="テキスト ボックス 304"/>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80335</xdr:rowOff>
    </xdr:from>
    <xdr:to>
      <xdr:col>55</xdr:col>
      <xdr:colOff>50800</xdr:colOff>
      <xdr:row>36</xdr:row>
      <xdr:rowOff>10485</xdr:rowOff>
    </xdr:to>
    <xdr:sp macro="" textlink="">
      <xdr:nvSpPr>
        <xdr:cNvPr id="311" name="楕円 310"/>
        <xdr:cNvSpPr/>
      </xdr:nvSpPr>
      <xdr:spPr>
        <a:xfrm>
          <a:off x="10426700" y="60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103212</xdr:rowOff>
    </xdr:from>
    <xdr:ext cx="534377" cy="259045"/>
    <xdr:sp macro="" textlink="">
      <xdr:nvSpPr>
        <xdr:cNvPr id="312" name="補助費等該当値テキスト"/>
        <xdr:cNvSpPr txBox="1"/>
      </xdr:nvSpPr>
      <xdr:spPr>
        <a:xfrm>
          <a:off x="10528300" y="59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78842</xdr:rowOff>
    </xdr:from>
    <xdr:to>
      <xdr:col>50</xdr:col>
      <xdr:colOff>165100</xdr:colOff>
      <xdr:row>35</xdr:row>
      <xdr:rowOff>8992</xdr:rowOff>
    </xdr:to>
    <xdr:sp macro="" textlink="">
      <xdr:nvSpPr>
        <xdr:cNvPr id="313" name="楕円 312"/>
        <xdr:cNvSpPr/>
      </xdr:nvSpPr>
      <xdr:spPr>
        <a:xfrm>
          <a:off x="9588500" y="590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25519</xdr:rowOff>
    </xdr:from>
    <xdr:ext cx="599010" cy="259045"/>
    <xdr:sp macro="" textlink="">
      <xdr:nvSpPr>
        <xdr:cNvPr id="314" name="テキスト ボックス 313"/>
        <xdr:cNvSpPr txBox="1"/>
      </xdr:nvSpPr>
      <xdr:spPr>
        <a:xfrm>
          <a:off x="9339795" y="568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58100</xdr:rowOff>
    </xdr:from>
    <xdr:to>
      <xdr:col>46</xdr:col>
      <xdr:colOff>38100</xdr:colOff>
      <xdr:row>34</xdr:row>
      <xdr:rowOff>159700</xdr:rowOff>
    </xdr:to>
    <xdr:sp macro="" textlink="">
      <xdr:nvSpPr>
        <xdr:cNvPr id="315" name="楕円 314"/>
        <xdr:cNvSpPr/>
      </xdr:nvSpPr>
      <xdr:spPr>
        <a:xfrm>
          <a:off x="8699500" y="58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4777</xdr:rowOff>
    </xdr:from>
    <xdr:ext cx="599010" cy="259045"/>
    <xdr:sp macro="" textlink="">
      <xdr:nvSpPr>
        <xdr:cNvPr id="316" name="テキスト ボックス 315"/>
        <xdr:cNvSpPr txBox="1"/>
      </xdr:nvSpPr>
      <xdr:spPr>
        <a:xfrm>
          <a:off x="8450795" y="566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6269</xdr:rowOff>
    </xdr:from>
    <xdr:to>
      <xdr:col>41</xdr:col>
      <xdr:colOff>101600</xdr:colOff>
      <xdr:row>35</xdr:row>
      <xdr:rowOff>107869</xdr:rowOff>
    </xdr:to>
    <xdr:sp macro="" textlink="">
      <xdr:nvSpPr>
        <xdr:cNvPr id="317" name="楕円 316"/>
        <xdr:cNvSpPr/>
      </xdr:nvSpPr>
      <xdr:spPr>
        <a:xfrm>
          <a:off x="7810500" y="60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124396</xdr:rowOff>
    </xdr:from>
    <xdr:ext cx="534377" cy="259045"/>
    <xdr:sp macro="" textlink="">
      <xdr:nvSpPr>
        <xdr:cNvPr id="318" name="テキスト ボックス 317"/>
        <xdr:cNvSpPr txBox="1"/>
      </xdr:nvSpPr>
      <xdr:spPr>
        <a:xfrm>
          <a:off x="7594111" y="578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51912</xdr:rowOff>
    </xdr:from>
    <xdr:to>
      <xdr:col>36</xdr:col>
      <xdr:colOff>165100</xdr:colOff>
      <xdr:row>36</xdr:row>
      <xdr:rowOff>153512</xdr:rowOff>
    </xdr:to>
    <xdr:sp macro="" textlink="">
      <xdr:nvSpPr>
        <xdr:cNvPr id="319" name="楕円 318"/>
        <xdr:cNvSpPr/>
      </xdr:nvSpPr>
      <xdr:spPr>
        <a:xfrm>
          <a:off x="6921500" y="622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170039</xdr:rowOff>
    </xdr:from>
    <xdr:ext cx="534377" cy="259045"/>
    <xdr:sp macro="" textlink="">
      <xdr:nvSpPr>
        <xdr:cNvPr id="320" name="テキスト ボックス 319"/>
        <xdr:cNvSpPr txBox="1"/>
      </xdr:nvSpPr>
      <xdr:spPr>
        <a:xfrm>
          <a:off x="6705111" y="599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11366</xdr:rowOff>
    </xdr:from>
    <xdr:to>
      <xdr:col>55</xdr:col>
      <xdr:colOff>0</xdr:colOff>
      <xdr:row>59</xdr:row>
      <xdr:rowOff>38502</xdr:rowOff>
    </xdr:to>
    <xdr:cxnSp macro="">
      <xdr:nvCxnSpPr>
        <xdr:cNvPr id="351" name="直線コネクタ 350"/>
        <xdr:cNvCxnSpPr/>
      </xdr:nvCxnSpPr>
      <xdr:spPr>
        <a:xfrm flipV="1">
          <a:off x="9639300" y="10126916"/>
          <a:ext cx="838200" cy="2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146625</xdr:rowOff>
    </xdr:from>
    <xdr:to>
      <xdr:col>50</xdr:col>
      <xdr:colOff>114300</xdr:colOff>
      <xdr:row>59</xdr:row>
      <xdr:rowOff>38502</xdr:rowOff>
    </xdr:to>
    <xdr:cxnSp macro="">
      <xdr:nvCxnSpPr>
        <xdr:cNvPr id="354" name="直線コネクタ 353"/>
        <xdr:cNvCxnSpPr/>
      </xdr:nvCxnSpPr>
      <xdr:spPr>
        <a:xfrm>
          <a:off x="8750300" y="10090725"/>
          <a:ext cx="889000" cy="6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146625</xdr:rowOff>
    </xdr:from>
    <xdr:to>
      <xdr:col>45</xdr:col>
      <xdr:colOff>177800</xdr:colOff>
      <xdr:row>59</xdr:row>
      <xdr:rowOff>12520</xdr:rowOff>
    </xdr:to>
    <xdr:cxnSp macro="">
      <xdr:nvCxnSpPr>
        <xdr:cNvPr id="357" name="直線コネクタ 356"/>
        <xdr:cNvCxnSpPr/>
      </xdr:nvCxnSpPr>
      <xdr:spPr>
        <a:xfrm flipV="1">
          <a:off x="7861300" y="10090725"/>
          <a:ext cx="889000" cy="3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12520</xdr:rowOff>
    </xdr:from>
    <xdr:to>
      <xdr:col>41</xdr:col>
      <xdr:colOff>50800</xdr:colOff>
      <xdr:row>59</xdr:row>
      <xdr:rowOff>32679</xdr:rowOff>
    </xdr:to>
    <xdr:cxnSp macro="">
      <xdr:nvCxnSpPr>
        <xdr:cNvPr id="360" name="直線コネクタ 359"/>
        <xdr:cNvCxnSpPr/>
      </xdr:nvCxnSpPr>
      <xdr:spPr>
        <a:xfrm flipV="1">
          <a:off x="6972300" y="10128070"/>
          <a:ext cx="889000" cy="2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132016</xdr:rowOff>
    </xdr:from>
    <xdr:to>
      <xdr:col>55</xdr:col>
      <xdr:colOff>50800</xdr:colOff>
      <xdr:row>59</xdr:row>
      <xdr:rowOff>62166</xdr:rowOff>
    </xdr:to>
    <xdr:sp macro="" textlink="">
      <xdr:nvSpPr>
        <xdr:cNvPr id="370" name="楕円 369"/>
        <xdr:cNvSpPr/>
      </xdr:nvSpPr>
      <xdr:spPr>
        <a:xfrm>
          <a:off x="10426700" y="1007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86158</xdr:rowOff>
    </xdr:from>
    <xdr:ext cx="534377" cy="259045"/>
    <xdr:sp macro="" textlink="">
      <xdr:nvSpPr>
        <xdr:cNvPr id="371" name="普通建設事業費該当値テキスト"/>
        <xdr:cNvSpPr txBox="1"/>
      </xdr:nvSpPr>
      <xdr:spPr>
        <a:xfrm>
          <a:off x="10528300" y="100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159152</xdr:rowOff>
    </xdr:from>
    <xdr:to>
      <xdr:col>50</xdr:col>
      <xdr:colOff>165100</xdr:colOff>
      <xdr:row>59</xdr:row>
      <xdr:rowOff>89302</xdr:rowOff>
    </xdr:to>
    <xdr:sp macro="" textlink="">
      <xdr:nvSpPr>
        <xdr:cNvPr id="372" name="楕円 371"/>
        <xdr:cNvSpPr/>
      </xdr:nvSpPr>
      <xdr:spPr>
        <a:xfrm>
          <a:off x="9588500" y="101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80429</xdr:rowOff>
    </xdr:from>
    <xdr:ext cx="534377" cy="259045"/>
    <xdr:sp macro="" textlink="">
      <xdr:nvSpPr>
        <xdr:cNvPr id="373" name="テキスト ボックス 372"/>
        <xdr:cNvSpPr txBox="1"/>
      </xdr:nvSpPr>
      <xdr:spPr>
        <a:xfrm>
          <a:off x="9372111" y="1019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95825</xdr:rowOff>
    </xdr:from>
    <xdr:to>
      <xdr:col>46</xdr:col>
      <xdr:colOff>38100</xdr:colOff>
      <xdr:row>59</xdr:row>
      <xdr:rowOff>25975</xdr:rowOff>
    </xdr:to>
    <xdr:sp macro="" textlink="">
      <xdr:nvSpPr>
        <xdr:cNvPr id="374" name="楕円 373"/>
        <xdr:cNvSpPr/>
      </xdr:nvSpPr>
      <xdr:spPr>
        <a:xfrm>
          <a:off x="8699500" y="1003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17102</xdr:rowOff>
    </xdr:from>
    <xdr:ext cx="534377" cy="259045"/>
    <xdr:sp macro="" textlink="">
      <xdr:nvSpPr>
        <xdr:cNvPr id="375" name="テキスト ボックス 374"/>
        <xdr:cNvSpPr txBox="1"/>
      </xdr:nvSpPr>
      <xdr:spPr>
        <a:xfrm>
          <a:off x="8483111" y="1013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133170</xdr:rowOff>
    </xdr:from>
    <xdr:to>
      <xdr:col>41</xdr:col>
      <xdr:colOff>101600</xdr:colOff>
      <xdr:row>59</xdr:row>
      <xdr:rowOff>63320</xdr:rowOff>
    </xdr:to>
    <xdr:sp macro="" textlink="">
      <xdr:nvSpPr>
        <xdr:cNvPr id="376" name="楕円 375"/>
        <xdr:cNvSpPr/>
      </xdr:nvSpPr>
      <xdr:spPr>
        <a:xfrm>
          <a:off x="7810500" y="100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54447</xdr:rowOff>
    </xdr:from>
    <xdr:ext cx="534377" cy="259045"/>
    <xdr:sp macro="" textlink="">
      <xdr:nvSpPr>
        <xdr:cNvPr id="377" name="テキスト ボックス 376"/>
        <xdr:cNvSpPr txBox="1"/>
      </xdr:nvSpPr>
      <xdr:spPr>
        <a:xfrm>
          <a:off x="7594111" y="1016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153329</xdr:rowOff>
    </xdr:from>
    <xdr:to>
      <xdr:col>36</xdr:col>
      <xdr:colOff>165100</xdr:colOff>
      <xdr:row>59</xdr:row>
      <xdr:rowOff>83479</xdr:rowOff>
    </xdr:to>
    <xdr:sp macro="" textlink="">
      <xdr:nvSpPr>
        <xdr:cNvPr id="378" name="楕円 377"/>
        <xdr:cNvSpPr/>
      </xdr:nvSpPr>
      <xdr:spPr>
        <a:xfrm>
          <a:off x="6921500" y="1009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74606</xdr:rowOff>
    </xdr:from>
    <xdr:ext cx="534377" cy="259045"/>
    <xdr:sp macro="" textlink="">
      <xdr:nvSpPr>
        <xdr:cNvPr id="379" name="テキスト ボックス 378"/>
        <xdr:cNvSpPr txBox="1"/>
      </xdr:nvSpPr>
      <xdr:spPr>
        <a:xfrm>
          <a:off x="6705111" y="1019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18380</xdr:rowOff>
    </xdr:from>
    <xdr:to>
      <xdr:col>55</xdr:col>
      <xdr:colOff>0</xdr:colOff>
      <xdr:row>79</xdr:row>
      <xdr:rowOff>22809</xdr:rowOff>
    </xdr:to>
    <xdr:cxnSp macro="">
      <xdr:nvCxnSpPr>
        <xdr:cNvPr id="408" name="直線コネクタ 407"/>
        <xdr:cNvCxnSpPr/>
      </xdr:nvCxnSpPr>
      <xdr:spPr>
        <a:xfrm flipV="1">
          <a:off x="9639300" y="13562930"/>
          <a:ext cx="8382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95979</xdr:rowOff>
    </xdr:from>
    <xdr:to>
      <xdr:col>50</xdr:col>
      <xdr:colOff>114300</xdr:colOff>
      <xdr:row>79</xdr:row>
      <xdr:rowOff>22809</xdr:rowOff>
    </xdr:to>
    <xdr:cxnSp macro="">
      <xdr:nvCxnSpPr>
        <xdr:cNvPr id="411" name="直線コネクタ 410"/>
        <xdr:cNvCxnSpPr/>
      </xdr:nvCxnSpPr>
      <xdr:spPr>
        <a:xfrm>
          <a:off x="8750300" y="13469079"/>
          <a:ext cx="889000" cy="9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95979</xdr:rowOff>
    </xdr:from>
    <xdr:to>
      <xdr:col>45</xdr:col>
      <xdr:colOff>177800</xdr:colOff>
      <xdr:row>78</xdr:row>
      <xdr:rowOff>148109</xdr:rowOff>
    </xdr:to>
    <xdr:cxnSp macro="">
      <xdr:nvCxnSpPr>
        <xdr:cNvPr id="414" name="直線コネクタ 413"/>
        <xdr:cNvCxnSpPr/>
      </xdr:nvCxnSpPr>
      <xdr:spPr>
        <a:xfrm flipV="1">
          <a:off x="7861300" y="13469079"/>
          <a:ext cx="889000" cy="5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139030</xdr:rowOff>
    </xdr:from>
    <xdr:to>
      <xdr:col>55</xdr:col>
      <xdr:colOff>50800</xdr:colOff>
      <xdr:row>79</xdr:row>
      <xdr:rowOff>69180</xdr:rowOff>
    </xdr:to>
    <xdr:sp macro="" textlink="">
      <xdr:nvSpPr>
        <xdr:cNvPr id="424" name="楕円 423"/>
        <xdr:cNvSpPr/>
      </xdr:nvSpPr>
      <xdr:spPr>
        <a:xfrm>
          <a:off x="10426700" y="135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534377" cy="259045"/>
    <xdr:sp macro="" textlink="">
      <xdr:nvSpPr>
        <xdr:cNvPr id="425" name="普通建設事業費 （ うち新規整備　）該当値テキスト"/>
        <xdr:cNvSpPr txBox="1"/>
      </xdr:nvSpPr>
      <xdr:spPr>
        <a:xfrm>
          <a:off x="10528300" y="134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143459</xdr:rowOff>
    </xdr:from>
    <xdr:to>
      <xdr:col>50</xdr:col>
      <xdr:colOff>165100</xdr:colOff>
      <xdr:row>79</xdr:row>
      <xdr:rowOff>73609</xdr:rowOff>
    </xdr:to>
    <xdr:sp macro="" textlink="">
      <xdr:nvSpPr>
        <xdr:cNvPr id="426" name="楕円 425"/>
        <xdr:cNvSpPr/>
      </xdr:nvSpPr>
      <xdr:spPr>
        <a:xfrm>
          <a:off x="9588500" y="135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64736</xdr:rowOff>
    </xdr:from>
    <xdr:ext cx="534377" cy="259045"/>
    <xdr:sp macro="" textlink="">
      <xdr:nvSpPr>
        <xdr:cNvPr id="427" name="テキスト ボックス 426"/>
        <xdr:cNvSpPr txBox="1"/>
      </xdr:nvSpPr>
      <xdr:spPr>
        <a:xfrm>
          <a:off x="9372111" y="1360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45179</xdr:rowOff>
    </xdr:from>
    <xdr:to>
      <xdr:col>46</xdr:col>
      <xdr:colOff>38100</xdr:colOff>
      <xdr:row>78</xdr:row>
      <xdr:rowOff>146779</xdr:rowOff>
    </xdr:to>
    <xdr:sp macro="" textlink="">
      <xdr:nvSpPr>
        <xdr:cNvPr id="428" name="楕円 427"/>
        <xdr:cNvSpPr/>
      </xdr:nvSpPr>
      <xdr:spPr>
        <a:xfrm>
          <a:off x="8699500" y="1341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163306</xdr:rowOff>
    </xdr:from>
    <xdr:ext cx="534377" cy="259045"/>
    <xdr:sp macro="" textlink="">
      <xdr:nvSpPr>
        <xdr:cNvPr id="429" name="テキスト ボックス 428"/>
        <xdr:cNvSpPr txBox="1"/>
      </xdr:nvSpPr>
      <xdr:spPr>
        <a:xfrm>
          <a:off x="8483111" y="1319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97309</xdr:rowOff>
    </xdr:from>
    <xdr:to>
      <xdr:col>41</xdr:col>
      <xdr:colOff>101600</xdr:colOff>
      <xdr:row>79</xdr:row>
      <xdr:rowOff>27459</xdr:rowOff>
    </xdr:to>
    <xdr:sp macro="" textlink="">
      <xdr:nvSpPr>
        <xdr:cNvPr id="430" name="楕円 429"/>
        <xdr:cNvSpPr/>
      </xdr:nvSpPr>
      <xdr:spPr>
        <a:xfrm>
          <a:off x="7810500" y="1347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18586</xdr:rowOff>
    </xdr:from>
    <xdr:ext cx="534377" cy="259045"/>
    <xdr:sp macro="" textlink="">
      <xdr:nvSpPr>
        <xdr:cNvPr id="431" name="テキスト ボックス 430"/>
        <xdr:cNvSpPr txBox="1"/>
      </xdr:nvSpPr>
      <xdr:spPr>
        <a:xfrm>
          <a:off x="7594111" y="1356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76682</xdr:rowOff>
    </xdr:from>
    <xdr:to>
      <xdr:col>55</xdr:col>
      <xdr:colOff>0</xdr:colOff>
      <xdr:row>98</xdr:row>
      <xdr:rowOff>12421</xdr:rowOff>
    </xdr:to>
    <xdr:cxnSp macro="">
      <xdr:nvCxnSpPr>
        <xdr:cNvPr id="460" name="直線コネクタ 459"/>
        <xdr:cNvCxnSpPr/>
      </xdr:nvCxnSpPr>
      <xdr:spPr>
        <a:xfrm flipV="1">
          <a:off x="9639300" y="16707332"/>
          <a:ext cx="838200" cy="10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12421</xdr:rowOff>
    </xdr:from>
    <xdr:to>
      <xdr:col>50</xdr:col>
      <xdr:colOff>114300</xdr:colOff>
      <xdr:row>98</xdr:row>
      <xdr:rowOff>135928</xdr:rowOff>
    </xdr:to>
    <xdr:cxnSp macro="">
      <xdr:nvCxnSpPr>
        <xdr:cNvPr id="463" name="直線コネクタ 462"/>
        <xdr:cNvCxnSpPr/>
      </xdr:nvCxnSpPr>
      <xdr:spPr>
        <a:xfrm flipV="1">
          <a:off x="8750300" y="16814521"/>
          <a:ext cx="889000" cy="1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103251</xdr:rowOff>
    </xdr:from>
    <xdr:to>
      <xdr:col>45</xdr:col>
      <xdr:colOff>177800</xdr:colOff>
      <xdr:row>98</xdr:row>
      <xdr:rowOff>135928</xdr:rowOff>
    </xdr:to>
    <xdr:cxnSp macro="">
      <xdr:nvCxnSpPr>
        <xdr:cNvPr id="466" name="直線コネクタ 465"/>
        <xdr:cNvCxnSpPr/>
      </xdr:nvCxnSpPr>
      <xdr:spPr>
        <a:xfrm>
          <a:off x="7861300" y="16905351"/>
          <a:ext cx="889000" cy="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25882</xdr:rowOff>
    </xdr:from>
    <xdr:to>
      <xdr:col>55</xdr:col>
      <xdr:colOff>50800</xdr:colOff>
      <xdr:row>97</xdr:row>
      <xdr:rowOff>127482</xdr:rowOff>
    </xdr:to>
    <xdr:sp macro="" textlink="">
      <xdr:nvSpPr>
        <xdr:cNvPr id="476" name="楕円 475"/>
        <xdr:cNvSpPr/>
      </xdr:nvSpPr>
      <xdr:spPr>
        <a:xfrm>
          <a:off x="10426700" y="166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4309</xdr:rowOff>
    </xdr:from>
    <xdr:ext cx="534377" cy="259045"/>
    <xdr:sp macro="" textlink="">
      <xdr:nvSpPr>
        <xdr:cNvPr id="477" name="普通建設事業費 （ うち更新整備　）該当値テキスト"/>
        <xdr:cNvSpPr txBox="1"/>
      </xdr:nvSpPr>
      <xdr:spPr>
        <a:xfrm>
          <a:off x="10528300" y="166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133071</xdr:rowOff>
    </xdr:from>
    <xdr:to>
      <xdr:col>50</xdr:col>
      <xdr:colOff>165100</xdr:colOff>
      <xdr:row>98</xdr:row>
      <xdr:rowOff>63221</xdr:rowOff>
    </xdr:to>
    <xdr:sp macro="" textlink="">
      <xdr:nvSpPr>
        <xdr:cNvPr id="478" name="楕円 477"/>
        <xdr:cNvSpPr/>
      </xdr:nvSpPr>
      <xdr:spPr>
        <a:xfrm>
          <a:off x="9588500" y="167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54348</xdr:rowOff>
    </xdr:from>
    <xdr:ext cx="534377" cy="259045"/>
    <xdr:sp macro="" textlink="">
      <xdr:nvSpPr>
        <xdr:cNvPr id="479" name="テキスト ボックス 478"/>
        <xdr:cNvSpPr txBox="1"/>
      </xdr:nvSpPr>
      <xdr:spPr>
        <a:xfrm>
          <a:off x="9372111" y="168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85128</xdr:rowOff>
    </xdr:from>
    <xdr:to>
      <xdr:col>46</xdr:col>
      <xdr:colOff>38100</xdr:colOff>
      <xdr:row>99</xdr:row>
      <xdr:rowOff>15278</xdr:rowOff>
    </xdr:to>
    <xdr:sp macro="" textlink="">
      <xdr:nvSpPr>
        <xdr:cNvPr id="480" name="楕円 479"/>
        <xdr:cNvSpPr/>
      </xdr:nvSpPr>
      <xdr:spPr>
        <a:xfrm>
          <a:off x="8699500" y="1688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6405</xdr:rowOff>
    </xdr:from>
    <xdr:ext cx="469744" cy="259045"/>
    <xdr:sp macro="" textlink="">
      <xdr:nvSpPr>
        <xdr:cNvPr id="481" name="テキスト ボックス 480"/>
        <xdr:cNvSpPr txBox="1"/>
      </xdr:nvSpPr>
      <xdr:spPr>
        <a:xfrm>
          <a:off x="8515428" y="1697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52451</xdr:rowOff>
    </xdr:from>
    <xdr:to>
      <xdr:col>41</xdr:col>
      <xdr:colOff>101600</xdr:colOff>
      <xdr:row>98</xdr:row>
      <xdr:rowOff>154051</xdr:rowOff>
    </xdr:to>
    <xdr:sp macro="" textlink="">
      <xdr:nvSpPr>
        <xdr:cNvPr id="482" name="楕円 481"/>
        <xdr:cNvSpPr/>
      </xdr:nvSpPr>
      <xdr:spPr>
        <a:xfrm>
          <a:off x="7810500" y="168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145178</xdr:rowOff>
    </xdr:from>
    <xdr:ext cx="469744" cy="259045"/>
    <xdr:sp macro="" textlink="">
      <xdr:nvSpPr>
        <xdr:cNvPr id="483" name="テキスト ボックス 482"/>
        <xdr:cNvSpPr txBox="1"/>
      </xdr:nvSpPr>
      <xdr:spPr>
        <a:xfrm>
          <a:off x="7626428" y="1694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139763</xdr:rowOff>
    </xdr:from>
    <xdr:to>
      <xdr:col>85</xdr:col>
      <xdr:colOff>127000</xdr:colOff>
      <xdr:row>38</xdr:row>
      <xdr:rowOff>3237</xdr:rowOff>
    </xdr:to>
    <xdr:cxnSp macro="">
      <xdr:nvCxnSpPr>
        <xdr:cNvPr id="508" name="直線コネクタ 507"/>
        <xdr:cNvCxnSpPr/>
      </xdr:nvCxnSpPr>
      <xdr:spPr>
        <a:xfrm>
          <a:off x="15481300" y="6483413"/>
          <a:ext cx="838200" cy="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139763</xdr:rowOff>
    </xdr:from>
    <xdr:to>
      <xdr:col>81</xdr:col>
      <xdr:colOff>50800</xdr:colOff>
      <xdr:row>37</xdr:row>
      <xdr:rowOff>166332</xdr:rowOff>
    </xdr:to>
    <xdr:cxnSp macro="">
      <xdr:nvCxnSpPr>
        <xdr:cNvPr id="511" name="直線コネクタ 510"/>
        <xdr:cNvCxnSpPr/>
      </xdr:nvCxnSpPr>
      <xdr:spPr>
        <a:xfrm flipV="1">
          <a:off x="14592300" y="6483413"/>
          <a:ext cx="889000" cy="2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56051</xdr:rowOff>
    </xdr:from>
    <xdr:ext cx="469744" cy="259045"/>
    <xdr:sp macro="" textlink="">
      <xdr:nvSpPr>
        <xdr:cNvPr id="513" name="テキスト ボックス 512"/>
        <xdr:cNvSpPr txBox="1"/>
      </xdr:nvSpPr>
      <xdr:spPr>
        <a:xfrm>
          <a:off x="15246428" y="65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166332</xdr:rowOff>
    </xdr:from>
    <xdr:to>
      <xdr:col>76</xdr:col>
      <xdr:colOff>114300</xdr:colOff>
      <xdr:row>37</xdr:row>
      <xdr:rowOff>169012</xdr:rowOff>
    </xdr:to>
    <xdr:cxnSp macro="">
      <xdr:nvCxnSpPr>
        <xdr:cNvPr id="514" name="直線コネクタ 513"/>
        <xdr:cNvCxnSpPr/>
      </xdr:nvCxnSpPr>
      <xdr:spPr>
        <a:xfrm flipV="1">
          <a:off x="13703300" y="6509982"/>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50645</xdr:rowOff>
    </xdr:from>
    <xdr:ext cx="469744" cy="259045"/>
    <xdr:sp macro="" textlink="">
      <xdr:nvSpPr>
        <xdr:cNvPr id="516" name="テキスト ボックス 515"/>
        <xdr:cNvSpPr txBox="1"/>
      </xdr:nvSpPr>
      <xdr:spPr>
        <a:xfrm>
          <a:off x="14357428" y="656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124967</xdr:rowOff>
    </xdr:from>
    <xdr:to>
      <xdr:col>71</xdr:col>
      <xdr:colOff>177800</xdr:colOff>
      <xdr:row>37</xdr:row>
      <xdr:rowOff>169012</xdr:rowOff>
    </xdr:to>
    <xdr:cxnSp macro="">
      <xdr:nvCxnSpPr>
        <xdr:cNvPr id="517" name="直線コネクタ 516"/>
        <xdr:cNvCxnSpPr/>
      </xdr:nvCxnSpPr>
      <xdr:spPr>
        <a:xfrm>
          <a:off x="12814300" y="6468617"/>
          <a:ext cx="889000" cy="4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22127</xdr:rowOff>
    </xdr:from>
    <xdr:ext cx="469744" cy="259045"/>
    <xdr:sp macro="" textlink="">
      <xdr:nvSpPr>
        <xdr:cNvPr id="521" name="テキスト ボックス 520"/>
        <xdr:cNvSpPr txBox="1"/>
      </xdr:nvSpPr>
      <xdr:spPr>
        <a:xfrm>
          <a:off x="12579428" y="65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123887</xdr:rowOff>
    </xdr:from>
    <xdr:to>
      <xdr:col>85</xdr:col>
      <xdr:colOff>177800</xdr:colOff>
      <xdr:row>38</xdr:row>
      <xdr:rowOff>54037</xdr:rowOff>
    </xdr:to>
    <xdr:sp macro="" textlink="">
      <xdr:nvSpPr>
        <xdr:cNvPr id="527" name="楕円 526"/>
        <xdr:cNvSpPr/>
      </xdr:nvSpPr>
      <xdr:spPr>
        <a:xfrm>
          <a:off x="16268700" y="64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469744" cy="259045"/>
    <xdr:sp macro="" textlink="">
      <xdr:nvSpPr>
        <xdr:cNvPr id="528" name="災害復旧事業費該当値テキスト"/>
        <xdr:cNvSpPr txBox="1"/>
      </xdr:nvSpPr>
      <xdr:spPr>
        <a:xfrm>
          <a:off x="16370300" y="6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88963</xdr:rowOff>
    </xdr:from>
    <xdr:to>
      <xdr:col>81</xdr:col>
      <xdr:colOff>101600</xdr:colOff>
      <xdr:row>38</xdr:row>
      <xdr:rowOff>19113</xdr:rowOff>
    </xdr:to>
    <xdr:sp macro="" textlink="">
      <xdr:nvSpPr>
        <xdr:cNvPr id="529" name="楕円 528"/>
        <xdr:cNvSpPr/>
      </xdr:nvSpPr>
      <xdr:spPr>
        <a:xfrm>
          <a:off x="15430500" y="64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35640</xdr:rowOff>
    </xdr:from>
    <xdr:ext cx="469744" cy="259045"/>
    <xdr:sp macro="" textlink="">
      <xdr:nvSpPr>
        <xdr:cNvPr id="530" name="テキスト ボックス 529"/>
        <xdr:cNvSpPr txBox="1"/>
      </xdr:nvSpPr>
      <xdr:spPr>
        <a:xfrm>
          <a:off x="15246428" y="620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115532</xdr:rowOff>
    </xdr:from>
    <xdr:to>
      <xdr:col>76</xdr:col>
      <xdr:colOff>165100</xdr:colOff>
      <xdr:row>38</xdr:row>
      <xdr:rowOff>45682</xdr:rowOff>
    </xdr:to>
    <xdr:sp macro="" textlink="">
      <xdr:nvSpPr>
        <xdr:cNvPr id="531" name="楕円 530"/>
        <xdr:cNvSpPr/>
      </xdr:nvSpPr>
      <xdr:spPr>
        <a:xfrm>
          <a:off x="14541500" y="64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62209</xdr:rowOff>
    </xdr:from>
    <xdr:ext cx="469744" cy="259045"/>
    <xdr:sp macro="" textlink="">
      <xdr:nvSpPr>
        <xdr:cNvPr id="532" name="テキスト ボックス 531"/>
        <xdr:cNvSpPr txBox="1"/>
      </xdr:nvSpPr>
      <xdr:spPr>
        <a:xfrm>
          <a:off x="14357428" y="623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118212</xdr:rowOff>
    </xdr:from>
    <xdr:to>
      <xdr:col>72</xdr:col>
      <xdr:colOff>38100</xdr:colOff>
      <xdr:row>38</xdr:row>
      <xdr:rowOff>48362</xdr:rowOff>
    </xdr:to>
    <xdr:sp macro="" textlink="">
      <xdr:nvSpPr>
        <xdr:cNvPr id="533" name="楕円 532"/>
        <xdr:cNvSpPr/>
      </xdr:nvSpPr>
      <xdr:spPr>
        <a:xfrm>
          <a:off x="13652500" y="64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39489</xdr:rowOff>
    </xdr:from>
    <xdr:ext cx="469744" cy="259045"/>
    <xdr:sp macro="" textlink="">
      <xdr:nvSpPr>
        <xdr:cNvPr id="534" name="テキスト ボックス 533"/>
        <xdr:cNvSpPr txBox="1"/>
      </xdr:nvSpPr>
      <xdr:spPr>
        <a:xfrm>
          <a:off x="13468428" y="65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74167</xdr:rowOff>
    </xdr:from>
    <xdr:to>
      <xdr:col>67</xdr:col>
      <xdr:colOff>101600</xdr:colOff>
      <xdr:row>38</xdr:row>
      <xdr:rowOff>4317</xdr:rowOff>
    </xdr:to>
    <xdr:sp macro="" textlink="">
      <xdr:nvSpPr>
        <xdr:cNvPr id="535" name="楕円 534"/>
        <xdr:cNvSpPr/>
      </xdr:nvSpPr>
      <xdr:spPr>
        <a:xfrm>
          <a:off x="12763500" y="64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20844</xdr:rowOff>
    </xdr:from>
    <xdr:ext cx="534377" cy="259045"/>
    <xdr:sp macro="" textlink="">
      <xdr:nvSpPr>
        <xdr:cNvPr id="536" name="テキスト ボックス 535"/>
        <xdr:cNvSpPr txBox="1"/>
      </xdr:nvSpPr>
      <xdr:spPr>
        <a:xfrm>
          <a:off x="12547111" y="61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99848</xdr:rowOff>
    </xdr:from>
    <xdr:to>
      <xdr:col>85</xdr:col>
      <xdr:colOff>127000</xdr:colOff>
      <xdr:row>76</xdr:row>
      <xdr:rowOff>106781</xdr:rowOff>
    </xdr:to>
    <xdr:cxnSp macro="">
      <xdr:nvCxnSpPr>
        <xdr:cNvPr id="620" name="直線コネクタ 619"/>
        <xdr:cNvCxnSpPr/>
      </xdr:nvCxnSpPr>
      <xdr:spPr>
        <a:xfrm>
          <a:off x="15481300" y="13130048"/>
          <a:ext cx="8382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1"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52324</xdr:rowOff>
    </xdr:from>
    <xdr:to>
      <xdr:col>81</xdr:col>
      <xdr:colOff>50800</xdr:colOff>
      <xdr:row>76</xdr:row>
      <xdr:rowOff>99848</xdr:rowOff>
    </xdr:to>
    <xdr:cxnSp macro="">
      <xdr:nvCxnSpPr>
        <xdr:cNvPr id="623" name="直線コネクタ 622"/>
        <xdr:cNvCxnSpPr/>
      </xdr:nvCxnSpPr>
      <xdr:spPr>
        <a:xfrm>
          <a:off x="14592300" y="12911074"/>
          <a:ext cx="889000" cy="2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5" name="テキスト ボックス 624"/>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52324</xdr:rowOff>
    </xdr:from>
    <xdr:to>
      <xdr:col>76</xdr:col>
      <xdr:colOff>114300</xdr:colOff>
      <xdr:row>76</xdr:row>
      <xdr:rowOff>112700</xdr:rowOff>
    </xdr:to>
    <xdr:cxnSp macro="">
      <xdr:nvCxnSpPr>
        <xdr:cNvPr id="626" name="直線コネクタ 625"/>
        <xdr:cNvCxnSpPr/>
      </xdr:nvCxnSpPr>
      <xdr:spPr>
        <a:xfrm flipV="1">
          <a:off x="13703300" y="12911074"/>
          <a:ext cx="889000" cy="2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8" name="テキスト ボックス 627"/>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112700</xdr:rowOff>
    </xdr:from>
    <xdr:to>
      <xdr:col>71</xdr:col>
      <xdr:colOff>177800</xdr:colOff>
      <xdr:row>76</xdr:row>
      <xdr:rowOff>137604</xdr:rowOff>
    </xdr:to>
    <xdr:cxnSp macro="">
      <xdr:nvCxnSpPr>
        <xdr:cNvPr id="629" name="直線コネクタ 628"/>
        <xdr:cNvCxnSpPr/>
      </xdr:nvCxnSpPr>
      <xdr:spPr>
        <a:xfrm flipV="1">
          <a:off x="12814300" y="13142900"/>
          <a:ext cx="889000" cy="2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55981</xdr:rowOff>
    </xdr:from>
    <xdr:to>
      <xdr:col>85</xdr:col>
      <xdr:colOff>177800</xdr:colOff>
      <xdr:row>76</xdr:row>
      <xdr:rowOff>157581</xdr:rowOff>
    </xdr:to>
    <xdr:sp macro="" textlink="">
      <xdr:nvSpPr>
        <xdr:cNvPr id="639" name="楕円 638"/>
        <xdr:cNvSpPr/>
      </xdr:nvSpPr>
      <xdr:spPr>
        <a:xfrm>
          <a:off x="16268700" y="130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34408</xdr:rowOff>
    </xdr:from>
    <xdr:ext cx="534377" cy="259045"/>
    <xdr:sp macro="" textlink="">
      <xdr:nvSpPr>
        <xdr:cNvPr id="640" name="公債費該当値テキスト"/>
        <xdr:cNvSpPr txBox="1"/>
      </xdr:nvSpPr>
      <xdr:spPr>
        <a:xfrm>
          <a:off x="16370300" y="1306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49048</xdr:rowOff>
    </xdr:from>
    <xdr:to>
      <xdr:col>81</xdr:col>
      <xdr:colOff>101600</xdr:colOff>
      <xdr:row>76</xdr:row>
      <xdr:rowOff>150648</xdr:rowOff>
    </xdr:to>
    <xdr:sp macro="" textlink="">
      <xdr:nvSpPr>
        <xdr:cNvPr id="641" name="楕円 640"/>
        <xdr:cNvSpPr/>
      </xdr:nvSpPr>
      <xdr:spPr>
        <a:xfrm>
          <a:off x="15430500" y="1307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141775</xdr:rowOff>
    </xdr:from>
    <xdr:ext cx="534377" cy="259045"/>
    <xdr:sp macro="" textlink="">
      <xdr:nvSpPr>
        <xdr:cNvPr id="642" name="テキスト ボックス 641"/>
        <xdr:cNvSpPr txBox="1"/>
      </xdr:nvSpPr>
      <xdr:spPr>
        <a:xfrm>
          <a:off x="15214111" y="131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1524</xdr:rowOff>
    </xdr:from>
    <xdr:to>
      <xdr:col>76</xdr:col>
      <xdr:colOff>165100</xdr:colOff>
      <xdr:row>75</xdr:row>
      <xdr:rowOff>103124</xdr:rowOff>
    </xdr:to>
    <xdr:sp macro="" textlink="">
      <xdr:nvSpPr>
        <xdr:cNvPr id="643" name="楕円 642"/>
        <xdr:cNvSpPr/>
      </xdr:nvSpPr>
      <xdr:spPr>
        <a:xfrm>
          <a:off x="14541500" y="128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94251</xdr:rowOff>
    </xdr:from>
    <xdr:ext cx="534377" cy="259045"/>
    <xdr:sp macro="" textlink="">
      <xdr:nvSpPr>
        <xdr:cNvPr id="644" name="テキスト ボックス 643"/>
        <xdr:cNvSpPr txBox="1"/>
      </xdr:nvSpPr>
      <xdr:spPr>
        <a:xfrm>
          <a:off x="14325111" y="129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61900</xdr:rowOff>
    </xdr:from>
    <xdr:to>
      <xdr:col>72</xdr:col>
      <xdr:colOff>38100</xdr:colOff>
      <xdr:row>76</xdr:row>
      <xdr:rowOff>163500</xdr:rowOff>
    </xdr:to>
    <xdr:sp macro="" textlink="">
      <xdr:nvSpPr>
        <xdr:cNvPr id="645" name="楕円 644"/>
        <xdr:cNvSpPr/>
      </xdr:nvSpPr>
      <xdr:spPr>
        <a:xfrm>
          <a:off x="13652500" y="130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154627</xdr:rowOff>
    </xdr:from>
    <xdr:ext cx="534377" cy="259045"/>
    <xdr:sp macro="" textlink="">
      <xdr:nvSpPr>
        <xdr:cNvPr id="646" name="テキスト ボックス 645"/>
        <xdr:cNvSpPr txBox="1"/>
      </xdr:nvSpPr>
      <xdr:spPr>
        <a:xfrm>
          <a:off x="13436111" y="131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86804</xdr:rowOff>
    </xdr:from>
    <xdr:to>
      <xdr:col>67</xdr:col>
      <xdr:colOff>101600</xdr:colOff>
      <xdr:row>77</xdr:row>
      <xdr:rowOff>16954</xdr:rowOff>
    </xdr:to>
    <xdr:sp macro="" textlink="">
      <xdr:nvSpPr>
        <xdr:cNvPr id="647" name="楕円 646"/>
        <xdr:cNvSpPr/>
      </xdr:nvSpPr>
      <xdr:spPr>
        <a:xfrm>
          <a:off x="12763500" y="131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8081</xdr:rowOff>
    </xdr:from>
    <xdr:ext cx="534377" cy="259045"/>
    <xdr:sp macro="" textlink="">
      <xdr:nvSpPr>
        <xdr:cNvPr id="648" name="テキスト ボックス 647"/>
        <xdr:cNvSpPr txBox="1"/>
      </xdr:nvSpPr>
      <xdr:spPr>
        <a:xfrm>
          <a:off x="12547111" y="1320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112573</xdr:rowOff>
    </xdr:from>
    <xdr:to>
      <xdr:col>85</xdr:col>
      <xdr:colOff>127000</xdr:colOff>
      <xdr:row>98</xdr:row>
      <xdr:rowOff>168763</xdr:rowOff>
    </xdr:to>
    <xdr:cxnSp macro="">
      <xdr:nvCxnSpPr>
        <xdr:cNvPr id="677" name="直線コネクタ 676"/>
        <xdr:cNvCxnSpPr/>
      </xdr:nvCxnSpPr>
      <xdr:spPr>
        <a:xfrm>
          <a:off x="15481300" y="16914673"/>
          <a:ext cx="838200" cy="5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38872</xdr:rowOff>
    </xdr:from>
    <xdr:to>
      <xdr:col>81</xdr:col>
      <xdr:colOff>50800</xdr:colOff>
      <xdr:row>98</xdr:row>
      <xdr:rowOff>112573</xdr:rowOff>
    </xdr:to>
    <xdr:cxnSp macro="">
      <xdr:nvCxnSpPr>
        <xdr:cNvPr id="680" name="直線コネクタ 679"/>
        <xdr:cNvCxnSpPr/>
      </xdr:nvCxnSpPr>
      <xdr:spPr>
        <a:xfrm>
          <a:off x="14592300" y="16840972"/>
          <a:ext cx="889000" cy="7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82" name="テキスト ボックス 681"/>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38872</xdr:rowOff>
    </xdr:from>
    <xdr:to>
      <xdr:col>76</xdr:col>
      <xdr:colOff>114300</xdr:colOff>
      <xdr:row>99</xdr:row>
      <xdr:rowOff>19762</xdr:rowOff>
    </xdr:to>
    <xdr:cxnSp macro="">
      <xdr:nvCxnSpPr>
        <xdr:cNvPr id="683" name="直線コネクタ 682"/>
        <xdr:cNvCxnSpPr/>
      </xdr:nvCxnSpPr>
      <xdr:spPr>
        <a:xfrm flipV="1">
          <a:off x="13703300" y="16840972"/>
          <a:ext cx="889000" cy="15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85" name="テキスト ボックス 684"/>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89247</xdr:rowOff>
    </xdr:from>
    <xdr:to>
      <xdr:col>71</xdr:col>
      <xdr:colOff>177800</xdr:colOff>
      <xdr:row>99</xdr:row>
      <xdr:rowOff>19762</xdr:rowOff>
    </xdr:to>
    <xdr:cxnSp macro="">
      <xdr:nvCxnSpPr>
        <xdr:cNvPr id="686" name="直線コネクタ 685"/>
        <xdr:cNvCxnSpPr/>
      </xdr:nvCxnSpPr>
      <xdr:spPr>
        <a:xfrm>
          <a:off x="12814300" y="16891347"/>
          <a:ext cx="889000" cy="10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117963</xdr:rowOff>
    </xdr:from>
    <xdr:to>
      <xdr:col>85</xdr:col>
      <xdr:colOff>177800</xdr:colOff>
      <xdr:row>99</xdr:row>
      <xdr:rowOff>48113</xdr:rowOff>
    </xdr:to>
    <xdr:sp macro="" textlink="">
      <xdr:nvSpPr>
        <xdr:cNvPr id="696" name="楕円 695"/>
        <xdr:cNvSpPr/>
      </xdr:nvSpPr>
      <xdr:spPr>
        <a:xfrm>
          <a:off x="16268700" y="1692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40208</xdr:rowOff>
    </xdr:from>
    <xdr:ext cx="469744" cy="259045"/>
    <xdr:sp macro="" textlink="">
      <xdr:nvSpPr>
        <xdr:cNvPr id="697" name="積立金該当値テキスト"/>
        <xdr:cNvSpPr txBox="1"/>
      </xdr:nvSpPr>
      <xdr:spPr>
        <a:xfrm>
          <a:off x="16370300" y="1684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61773</xdr:rowOff>
    </xdr:from>
    <xdr:to>
      <xdr:col>81</xdr:col>
      <xdr:colOff>101600</xdr:colOff>
      <xdr:row>98</xdr:row>
      <xdr:rowOff>163373</xdr:rowOff>
    </xdr:to>
    <xdr:sp macro="" textlink="">
      <xdr:nvSpPr>
        <xdr:cNvPr id="698" name="楕円 697"/>
        <xdr:cNvSpPr/>
      </xdr:nvSpPr>
      <xdr:spPr>
        <a:xfrm>
          <a:off x="15430500" y="168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8450</xdr:rowOff>
    </xdr:from>
    <xdr:ext cx="534377" cy="259045"/>
    <xdr:sp macro="" textlink="">
      <xdr:nvSpPr>
        <xdr:cNvPr id="699" name="テキスト ボックス 698"/>
        <xdr:cNvSpPr txBox="1"/>
      </xdr:nvSpPr>
      <xdr:spPr>
        <a:xfrm>
          <a:off x="15214111" y="166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159522</xdr:rowOff>
    </xdr:from>
    <xdr:to>
      <xdr:col>76</xdr:col>
      <xdr:colOff>165100</xdr:colOff>
      <xdr:row>98</xdr:row>
      <xdr:rowOff>89672</xdr:rowOff>
    </xdr:to>
    <xdr:sp macro="" textlink="">
      <xdr:nvSpPr>
        <xdr:cNvPr id="700" name="楕円 699"/>
        <xdr:cNvSpPr/>
      </xdr:nvSpPr>
      <xdr:spPr>
        <a:xfrm>
          <a:off x="14541500" y="167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106199</xdr:rowOff>
    </xdr:from>
    <xdr:ext cx="534377" cy="259045"/>
    <xdr:sp macro="" textlink="">
      <xdr:nvSpPr>
        <xdr:cNvPr id="701" name="テキスト ボックス 700"/>
        <xdr:cNvSpPr txBox="1"/>
      </xdr:nvSpPr>
      <xdr:spPr>
        <a:xfrm>
          <a:off x="14325111" y="165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140412</xdr:rowOff>
    </xdr:from>
    <xdr:to>
      <xdr:col>72</xdr:col>
      <xdr:colOff>38100</xdr:colOff>
      <xdr:row>99</xdr:row>
      <xdr:rowOff>70562</xdr:rowOff>
    </xdr:to>
    <xdr:sp macro="" textlink="">
      <xdr:nvSpPr>
        <xdr:cNvPr id="702" name="楕円 701"/>
        <xdr:cNvSpPr/>
      </xdr:nvSpPr>
      <xdr:spPr>
        <a:xfrm>
          <a:off x="13652500" y="1694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61689</xdr:rowOff>
    </xdr:from>
    <xdr:ext cx="469744" cy="259045"/>
    <xdr:sp macro="" textlink="">
      <xdr:nvSpPr>
        <xdr:cNvPr id="703" name="テキスト ボックス 702"/>
        <xdr:cNvSpPr txBox="1"/>
      </xdr:nvSpPr>
      <xdr:spPr>
        <a:xfrm>
          <a:off x="13468428" y="1703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38447</xdr:rowOff>
    </xdr:from>
    <xdr:to>
      <xdr:col>67</xdr:col>
      <xdr:colOff>101600</xdr:colOff>
      <xdr:row>98</xdr:row>
      <xdr:rowOff>140047</xdr:rowOff>
    </xdr:to>
    <xdr:sp macro="" textlink="">
      <xdr:nvSpPr>
        <xdr:cNvPr id="704" name="楕円 703"/>
        <xdr:cNvSpPr/>
      </xdr:nvSpPr>
      <xdr:spPr>
        <a:xfrm>
          <a:off x="12763500" y="168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131174</xdr:rowOff>
    </xdr:from>
    <xdr:ext cx="534377" cy="259045"/>
    <xdr:sp macro="" textlink="">
      <xdr:nvSpPr>
        <xdr:cNvPr id="705" name="テキスト ボックス 704"/>
        <xdr:cNvSpPr txBox="1"/>
      </xdr:nvSpPr>
      <xdr:spPr>
        <a:xfrm>
          <a:off x="12547111" y="1693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110831</xdr:rowOff>
    </xdr:from>
    <xdr:to>
      <xdr:col>116</xdr:col>
      <xdr:colOff>63500</xdr:colOff>
      <xdr:row>36</xdr:row>
      <xdr:rowOff>76443</xdr:rowOff>
    </xdr:to>
    <xdr:cxnSp macro="">
      <xdr:nvCxnSpPr>
        <xdr:cNvPr id="736" name="直線コネクタ 735"/>
        <xdr:cNvCxnSpPr/>
      </xdr:nvCxnSpPr>
      <xdr:spPr>
        <a:xfrm flipV="1">
          <a:off x="21323300" y="6111581"/>
          <a:ext cx="838200" cy="13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118370</xdr:rowOff>
    </xdr:from>
    <xdr:ext cx="469744" cy="259045"/>
    <xdr:sp macro="" textlink="">
      <xdr:nvSpPr>
        <xdr:cNvPr id="737" name="投資及び出資金平均値テキスト"/>
        <xdr:cNvSpPr txBox="1"/>
      </xdr:nvSpPr>
      <xdr:spPr>
        <a:xfrm>
          <a:off x="22212300" y="663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76443</xdr:rowOff>
    </xdr:from>
    <xdr:to>
      <xdr:col>111</xdr:col>
      <xdr:colOff>177800</xdr:colOff>
      <xdr:row>37</xdr:row>
      <xdr:rowOff>9986</xdr:rowOff>
    </xdr:to>
    <xdr:cxnSp macro="">
      <xdr:nvCxnSpPr>
        <xdr:cNvPr id="739" name="直線コネクタ 738"/>
        <xdr:cNvCxnSpPr/>
      </xdr:nvCxnSpPr>
      <xdr:spPr>
        <a:xfrm flipV="1">
          <a:off x="20434300" y="6248643"/>
          <a:ext cx="889000" cy="10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54297</xdr:rowOff>
    </xdr:from>
    <xdr:ext cx="469744" cy="259045"/>
    <xdr:sp macro="" textlink="">
      <xdr:nvSpPr>
        <xdr:cNvPr id="741" name="テキスト ボックス 740"/>
        <xdr:cNvSpPr txBox="1"/>
      </xdr:nvSpPr>
      <xdr:spPr>
        <a:xfrm>
          <a:off x="21088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5349</xdr:rowOff>
    </xdr:from>
    <xdr:to>
      <xdr:col>107</xdr:col>
      <xdr:colOff>50800</xdr:colOff>
      <xdr:row>37</xdr:row>
      <xdr:rowOff>9986</xdr:rowOff>
    </xdr:to>
    <xdr:cxnSp macro="">
      <xdr:nvCxnSpPr>
        <xdr:cNvPr id="742" name="直線コネクタ 741"/>
        <xdr:cNvCxnSpPr/>
      </xdr:nvCxnSpPr>
      <xdr:spPr>
        <a:xfrm>
          <a:off x="19545300" y="6348999"/>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70429</xdr:rowOff>
    </xdr:from>
    <xdr:ext cx="469744" cy="259045"/>
    <xdr:sp macro="" textlink="">
      <xdr:nvSpPr>
        <xdr:cNvPr id="744" name="テキスト ボックス 743"/>
        <xdr:cNvSpPr txBox="1"/>
      </xdr:nvSpPr>
      <xdr:spPr>
        <a:xfrm>
          <a:off x="20199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33434</xdr:rowOff>
    </xdr:from>
    <xdr:to>
      <xdr:col>102</xdr:col>
      <xdr:colOff>114300</xdr:colOff>
      <xdr:row>37</xdr:row>
      <xdr:rowOff>5349</xdr:rowOff>
    </xdr:to>
    <xdr:cxnSp macro="">
      <xdr:nvCxnSpPr>
        <xdr:cNvPr id="745" name="直線コネクタ 744"/>
        <xdr:cNvCxnSpPr/>
      </xdr:nvCxnSpPr>
      <xdr:spPr>
        <a:xfrm>
          <a:off x="18656300" y="6205634"/>
          <a:ext cx="8890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83459</xdr:rowOff>
    </xdr:from>
    <xdr:ext cx="469744" cy="259045"/>
    <xdr:sp macro="" textlink="">
      <xdr:nvSpPr>
        <xdr:cNvPr id="747" name="テキスト ボックス 746"/>
        <xdr:cNvSpPr txBox="1"/>
      </xdr:nvSpPr>
      <xdr:spPr>
        <a:xfrm>
          <a:off x="19310428" y="677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89697</xdr:rowOff>
    </xdr:from>
    <xdr:ext cx="469744" cy="259045"/>
    <xdr:sp macro="" textlink="">
      <xdr:nvSpPr>
        <xdr:cNvPr id="749" name="テキスト ボックス 748"/>
        <xdr:cNvSpPr txBox="1"/>
      </xdr:nvSpPr>
      <xdr:spPr>
        <a:xfrm>
          <a:off x="18421428" y="67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60031</xdr:rowOff>
    </xdr:from>
    <xdr:to>
      <xdr:col>116</xdr:col>
      <xdr:colOff>114300</xdr:colOff>
      <xdr:row>35</xdr:row>
      <xdr:rowOff>161631</xdr:rowOff>
    </xdr:to>
    <xdr:sp macro="" textlink="">
      <xdr:nvSpPr>
        <xdr:cNvPr id="755" name="楕円 754"/>
        <xdr:cNvSpPr/>
      </xdr:nvSpPr>
      <xdr:spPr>
        <a:xfrm>
          <a:off x="22110700" y="606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82908</xdr:rowOff>
    </xdr:from>
    <xdr:ext cx="534377" cy="259045"/>
    <xdr:sp macro="" textlink="">
      <xdr:nvSpPr>
        <xdr:cNvPr id="756" name="投資及び出資金該当値テキスト"/>
        <xdr:cNvSpPr txBox="1"/>
      </xdr:nvSpPr>
      <xdr:spPr>
        <a:xfrm>
          <a:off x="22212300" y="59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25643</xdr:rowOff>
    </xdr:from>
    <xdr:to>
      <xdr:col>112</xdr:col>
      <xdr:colOff>38100</xdr:colOff>
      <xdr:row>36</xdr:row>
      <xdr:rowOff>127243</xdr:rowOff>
    </xdr:to>
    <xdr:sp macro="" textlink="">
      <xdr:nvSpPr>
        <xdr:cNvPr id="757" name="楕円 756"/>
        <xdr:cNvSpPr/>
      </xdr:nvSpPr>
      <xdr:spPr>
        <a:xfrm>
          <a:off x="21272500" y="619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143770</xdr:rowOff>
    </xdr:from>
    <xdr:ext cx="534377" cy="259045"/>
    <xdr:sp macro="" textlink="">
      <xdr:nvSpPr>
        <xdr:cNvPr id="758" name="テキスト ボックス 757"/>
        <xdr:cNvSpPr txBox="1"/>
      </xdr:nvSpPr>
      <xdr:spPr>
        <a:xfrm>
          <a:off x="21056111" y="597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130636</xdr:rowOff>
    </xdr:from>
    <xdr:to>
      <xdr:col>107</xdr:col>
      <xdr:colOff>101600</xdr:colOff>
      <xdr:row>37</xdr:row>
      <xdr:rowOff>60786</xdr:rowOff>
    </xdr:to>
    <xdr:sp macro="" textlink="">
      <xdr:nvSpPr>
        <xdr:cNvPr id="759" name="楕円 758"/>
        <xdr:cNvSpPr/>
      </xdr:nvSpPr>
      <xdr:spPr>
        <a:xfrm>
          <a:off x="20383500" y="63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77313</xdr:rowOff>
    </xdr:from>
    <xdr:ext cx="534377" cy="259045"/>
    <xdr:sp macro="" textlink="">
      <xdr:nvSpPr>
        <xdr:cNvPr id="760" name="テキスト ボックス 759"/>
        <xdr:cNvSpPr txBox="1"/>
      </xdr:nvSpPr>
      <xdr:spPr>
        <a:xfrm>
          <a:off x="20167111" y="607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125999</xdr:rowOff>
    </xdr:from>
    <xdr:to>
      <xdr:col>102</xdr:col>
      <xdr:colOff>165100</xdr:colOff>
      <xdr:row>37</xdr:row>
      <xdr:rowOff>56149</xdr:rowOff>
    </xdr:to>
    <xdr:sp macro="" textlink="">
      <xdr:nvSpPr>
        <xdr:cNvPr id="761" name="楕円 760"/>
        <xdr:cNvSpPr/>
      </xdr:nvSpPr>
      <xdr:spPr>
        <a:xfrm>
          <a:off x="19494500" y="62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72676</xdr:rowOff>
    </xdr:from>
    <xdr:ext cx="534377" cy="259045"/>
    <xdr:sp macro="" textlink="">
      <xdr:nvSpPr>
        <xdr:cNvPr id="762" name="テキスト ボックス 761"/>
        <xdr:cNvSpPr txBox="1"/>
      </xdr:nvSpPr>
      <xdr:spPr>
        <a:xfrm>
          <a:off x="19278111" y="607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154084</xdr:rowOff>
    </xdr:from>
    <xdr:to>
      <xdr:col>98</xdr:col>
      <xdr:colOff>38100</xdr:colOff>
      <xdr:row>36</xdr:row>
      <xdr:rowOff>84234</xdr:rowOff>
    </xdr:to>
    <xdr:sp macro="" textlink="">
      <xdr:nvSpPr>
        <xdr:cNvPr id="763" name="楕円 762"/>
        <xdr:cNvSpPr/>
      </xdr:nvSpPr>
      <xdr:spPr>
        <a:xfrm>
          <a:off x="18605500" y="615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100761</xdr:rowOff>
    </xdr:from>
    <xdr:ext cx="534377" cy="259045"/>
    <xdr:sp macro="" textlink="">
      <xdr:nvSpPr>
        <xdr:cNvPr id="764" name="テキスト ボックス 763"/>
        <xdr:cNvSpPr txBox="1"/>
      </xdr:nvSpPr>
      <xdr:spPr>
        <a:xfrm>
          <a:off x="18389111" y="593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136911</xdr:rowOff>
    </xdr:from>
    <xdr:to>
      <xdr:col>116</xdr:col>
      <xdr:colOff>63500</xdr:colOff>
      <xdr:row>56</xdr:row>
      <xdr:rowOff>143723</xdr:rowOff>
    </xdr:to>
    <xdr:cxnSp macro="">
      <xdr:nvCxnSpPr>
        <xdr:cNvPr id="791" name="直線コネクタ 790"/>
        <xdr:cNvCxnSpPr/>
      </xdr:nvCxnSpPr>
      <xdr:spPr>
        <a:xfrm flipV="1">
          <a:off x="21323300" y="9738111"/>
          <a:ext cx="8382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92" name="貸付金平均値テキスト"/>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143723</xdr:rowOff>
    </xdr:from>
    <xdr:to>
      <xdr:col>111</xdr:col>
      <xdr:colOff>177800</xdr:colOff>
      <xdr:row>56</xdr:row>
      <xdr:rowOff>159908</xdr:rowOff>
    </xdr:to>
    <xdr:cxnSp macro="">
      <xdr:nvCxnSpPr>
        <xdr:cNvPr id="794" name="直線コネクタ 793"/>
        <xdr:cNvCxnSpPr/>
      </xdr:nvCxnSpPr>
      <xdr:spPr>
        <a:xfrm flipV="1">
          <a:off x="20434300" y="9744923"/>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6" name="テキスト ボックス 795"/>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159908</xdr:rowOff>
    </xdr:from>
    <xdr:to>
      <xdr:col>107</xdr:col>
      <xdr:colOff>50800</xdr:colOff>
      <xdr:row>56</xdr:row>
      <xdr:rowOff>163154</xdr:rowOff>
    </xdr:to>
    <xdr:cxnSp macro="">
      <xdr:nvCxnSpPr>
        <xdr:cNvPr id="797" name="直線コネクタ 796"/>
        <xdr:cNvCxnSpPr/>
      </xdr:nvCxnSpPr>
      <xdr:spPr>
        <a:xfrm flipV="1">
          <a:off x="19545300" y="9761108"/>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35551</xdr:rowOff>
    </xdr:from>
    <xdr:ext cx="469744" cy="259045"/>
    <xdr:sp macro="" textlink="">
      <xdr:nvSpPr>
        <xdr:cNvPr id="799" name="テキスト ボックス 798"/>
        <xdr:cNvSpPr txBox="1"/>
      </xdr:nvSpPr>
      <xdr:spPr>
        <a:xfrm>
          <a:off x="20199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159771</xdr:rowOff>
    </xdr:from>
    <xdr:to>
      <xdr:col>102</xdr:col>
      <xdr:colOff>114300</xdr:colOff>
      <xdr:row>56</xdr:row>
      <xdr:rowOff>163154</xdr:rowOff>
    </xdr:to>
    <xdr:cxnSp macro="">
      <xdr:nvCxnSpPr>
        <xdr:cNvPr id="800" name="直線コネクタ 799"/>
        <xdr:cNvCxnSpPr/>
      </xdr:nvCxnSpPr>
      <xdr:spPr>
        <a:xfrm>
          <a:off x="18656300" y="9760971"/>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37883</xdr:rowOff>
    </xdr:from>
    <xdr:ext cx="469744" cy="259045"/>
    <xdr:sp macro="" textlink="">
      <xdr:nvSpPr>
        <xdr:cNvPr id="802" name="テキスト ボックス 801"/>
        <xdr:cNvSpPr txBox="1"/>
      </xdr:nvSpPr>
      <xdr:spPr>
        <a:xfrm>
          <a:off x="19310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86111</xdr:rowOff>
    </xdr:from>
    <xdr:to>
      <xdr:col>116</xdr:col>
      <xdr:colOff>114300</xdr:colOff>
      <xdr:row>57</xdr:row>
      <xdr:rowOff>16261</xdr:rowOff>
    </xdr:to>
    <xdr:sp macro="" textlink="">
      <xdr:nvSpPr>
        <xdr:cNvPr id="810" name="楕円 809"/>
        <xdr:cNvSpPr/>
      </xdr:nvSpPr>
      <xdr:spPr>
        <a:xfrm>
          <a:off x="22110700" y="968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108988</xdr:rowOff>
    </xdr:from>
    <xdr:ext cx="469744" cy="259045"/>
    <xdr:sp macro="" textlink="">
      <xdr:nvSpPr>
        <xdr:cNvPr id="811" name="貸付金該当値テキスト"/>
        <xdr:cNvSpPr txBox="1"/>
      </xdr:nvSpPr>
      <xdr:spPr>
        <a:xfrm>
          <a:off x="22212300" y="953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92923</xdr:rowOff>
    </xdr:from>
    <xdr:to>
      <xdr:col>112</xdr:col>
      <xdr:colOff>38100</xdr:colOff>
      <xdr:row>57</xdr:row>
      <xdr:rowOff>23073</xdr:rowOff>
    </xdr:to>
    <xdr:sp macro="" textlink="">
      <xdr:nvSpPr>
        <xdr:cNvPr id="812" name="楕円 811"/>
        <xdr:cNvSpPr/>
      </xdr:nvSpPr>
      <xdr:spPr>
        <a:xfrm>
          <a:off x="21272500" y="969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39600</xdr:rowOff>
    </xdr:from>
    <xdr:ext cx="469744" cy="259045"/>
    <xdr:sp macro="" textlink="">
      <xdr:nvSpPr>
        <xdr:cNvPr id="813" name="テキスト ボックス 812"/>
        <xdr:cNvSpPr txBox="1"/>
      </xdr:nvSpPr>
      <xdr:spPr>
        <a:xfrm>
          <a:off x="21088428" y="946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109108</xdr:rowOff>
    </xdr:from>
    <xdr:to>
      <xdr:col>107</xdr:col>
      <xdr:colOff>101600</xdr:colOff>
      <xdr:row>57</xdr:row>
      <xdr:rowOff>39258</xdr:rowOff>
    </xdr:to>
    <xdr:sp macro="" textlink="">
      <xdr:nvSpPr>
        <xdr:cNvPr id="814" name="楕円 813"/>
        <xdr:cNvSpPr/>
      </xdr:nvSpPr>
      <xdr:spPr>
        <a:xfrm>
          <a:off x="20383500" y="971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55785</xdr:rowOff>
    </xdr:from>
    <xdr:ext cx="469744" cy="259045"/>
    <xdr:sp macro="" textlink="">
      <xdr:nvSpPr>
        <xdr:cNvPr id="815" name="テキスト ボックス 814"/>
        <xdr:cNvSpPr txBox="1"/>
      </xdr:nvSpPr>
      <xdr:spPr>
        <a:xfrm>
          <a:off x="20199428" y="948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112354</xdr:rowOff>
    </xdr:from>
    <xdr:to>
      <xdr:col>102</xdr:col>
      <xdr:colOff>165100</xdr:colOff>
      <xdr:row>57</xdr:row>
      <xdr:rowOff>42504</xdr:rowOff>
    </xdr:to>
    <xdr:sp macro="" textlink="">
      <xdr:nvSpPr>
        <xdr:cNvPr id="816" name="楕円 815"/>
        <xdr:cNvSpPr/>
      </xdr:nvSpPr>
      <xdr:spPr>
        <a:xfrm>
          <a:off x="19494500" y="97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59031</xdr:rowOff>
    </xdr:from>
    <xdr:ext cx="469744" cy="259045"/>
    <xdr:sp macro="" textlink="">
      <xdr:nvSpPr>
        <xdr:cNvPr id="817" name="テキスト ボックス 816"/>
        <xdr:cNvSpPr txBox="1"/>
      </xdr:nvSpPr>
      <xdr:spPr>
        <a:xfrm>
          <a:off x="19310428" y="94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108971</xdr:rowOff>
    </xdr:from>
    <xdr:to>
      <xdr:col>98</xdr:col>
      <xdr:colOff>38100</xdr:colOff>
      <xdr:row>57</xdr:row>
      <xdr:rowOff>39121</xdr:rowOff>
    </xdr:to>
    <xdr:sp macro="" textlink="">
      <xdr:nvSpPr>
        <xdr:cNvPr id="818" name="楕円 817"/>
        <xdr:cNvSpPr/>
      </xdr:nvSpPr>
      <xdr:spPr>
        <a:xfrm>
          <a:off x="18605500" y="97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30248</xdr:rowOff>
    </xdr:from>
    <xdr:ext cx="469744" cy="259045"/>
    <xdr:sp macro="" textlink="">
      <xdr:nvSpPr>
        <xdr:cNvPr id="819" name="テキスト ボックス 818"/>
        <xdr:cNvSpPr txBox="1"/>
      </xdr:nvSpPr>
      <xdr:spPr>
        <a:xfrm>
          <a:off x="18421428" y="980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152558</xdr:rowOff>
    </xdr:from>
    <xdr:to>
      <xdr:col>116</xdr:col>
      <xdr:colOff>63500</xdr:colOff>
      <xdr:row>76</xdr:row>
      <xdr:rowOff>154482</xdr:rowOff>
    </xdr:to>
    <xdr:cxnSp macro="">
      <xdr:nvCxnSpPr>
        <xdr:cNvPr id="849" name="直線コネクタ 848"/>
        <xdr:cNvCxnSpPr/>
      </xdr:nvCxnSpPr>
      <xdr:spPr>
        <a:xfrm>
          <a:off x="21323300" y="13182758"/>
          <a:ext cx="8382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50"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152558</xdr:rowOff>
    </xdr:from>
    <xdr:to>
      <xdr:col>111</xdr:col>
      <xdr:colOff>177800</xdr:colOff>
      <xdr:row>76</xdr:row>
      <xdr:rowOff>162370</xdr:rowOff>
    </xdr:to>
    <xdr:cxnSp macro="">
      <xdr:nvCxnSpPr>
        <xdr:cNvPr id="852" name="直線コネクタ 851"/>
        <xdr:cNvCxnSpPr/>
      </xdr:nvCxnSpPr>
      <xdr:spPr>
        <a:xfrm flipV="1">
          <a:off x="20434300" y="13182758"/>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54" name="テキスト ボックス 853"/>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162370</xdr:rowOff>
    </xdr:from>
    <xdr:to>
      <xdr:col>107</xdr:col>
      <xdr:colOff>50800</xdr:colOff>
      <xdr:row>77</xdr:row>
      <xdr:rowOff>28315</xdr:rowOff>
    </xdr:to>
    <xdr:cxnSp macro="">
      <xdr:nvCxnSpPr>
        <xdr:cNvPr id="855" name="直線コネクタ 854"/>
        <xdr:cNvCxnSpPr/>
      </xdr:nvCxnSpPr>
      <xdr:spPr>
        <a:xfrm flipV="1">
          <a:off x="19545300" y="13192570"/>
          <a:ext cx="889000" cy="3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7" name="テキスト ボックス 856"/>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20732</xdr:rowOff>
    </xdr:from>
    <xdr:to>
      <xdr:col>102</xdr:col>
      <xdr:colOff>114300</xdr:colOff>
      <xdr:row>77</xdr:row>
      <xdr:rowOff>28315</xdr:rowOff>
    </xdr:to>
    <xdr:cxnSp macro="">
      <xdr:nvCxnSpPr>
        <xdr:cNvPr id="858" name="直線コネクタ 857"/>
        <xdr:cNvCxnSpPr/>
      </xdr:nvCxnSpPr>
      <xdr:spPr>
        <a:xfrm>
          <a:off x="18656300" y="13222382"/>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2" name="テキスト ボックス 861"/>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103682</xdr:rowOff>
    </xdr:from>
    <xdr:to>
      <xdr:col>116</xdr:col>
      <xdr:colOff>114300</xdr:colOff>
      <xdr:row>77</xdr:row>
      <xdr:rowOff>33832</xdr:rowOff>
    </xdr:to>
    <xdr:sp macro="" textlink="">
      <xdr:nvSpPr>
        <xdr:cNvPr id="868" name="楕円 867"/>
        <xdr:cNvSpPr/>
      </xdr:nvSpPr>
      <xdr:spPr>
        <a:xfrm>
          <a:off x="22110700" y="131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82109</xdr:rowOff>
    </xdr:from>
    <xdr:ext cx="534377" cy="259045"/>
    <xdr:sp macro="" textlink="">
      <xdr:nvSpPr>
        <xdr:cNvPr id="869" name="繰出金該当値テキスト"/>
        <xdr:cNvSpPr txBox="1"/>
      </xdr:nvSpPr>
      <xdr:spPr>
        <a:xfrm>
          <a:off x="22212300" y="1311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101758</xdr:rowOff>
    </xdr:from>
    <xdr:to>
      <xdr:col>112</xdr:col>
      <xdr:colOff>38100</xdr:colOff>
      <xdr:row>77</xdr:row>
      <xdr:rowOff>31908</xdr:rowOff>
    </xdr:to>
    <xdr:sp macro="" textlink="">
      <xdr:nvSpPr>
        <xdr:cNvPr id="870" name="楕円 869"/>
        <xdr:cNvSpPr/>
      </xdr:nvSpPr>
      <xdr:spPr>
        <a:xfrm>
          <a:off x="21272500" y="131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23035</xdr:rowOff>
    </xdr:from>
    <xdr:ext cx="534377" cy="259045"/>
    <xdr:sp macro="" textlink="">
      <xdr:nvSpPr>
        <xdr:cNvPr id="871" name="テキスト ボックス 870"/>
        <xdr:cNvSpPr txBox="1"/>
      </xdr:nvSpPr>
      <xdr:spPr>
        <a:xfrm>
          <a:off x="21056111" y="1322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111570</xdr:rowOff>
    </xdr:from>
    <xdr:to>
      <xdr:col>107</xdr:col>
      <xdr:colOff>101600</xdr:colOff>
      <xdr:row>77</xdr:row>
      <xdr:rowOff>41720</xdr:rowOff>
    </xdr:to>
    <xdr:sp macro="" textlink="">
      <xdr:nvSpPr>
        <xdr:cNvPr id="872" name="楕円 871"/>
        <xdr:cNvSpPr/>
      </xdr:nvSpPr>
      <xdr:spPr>
        <a:xfrm>
          <a:off x="20383500" y="131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32847</xdr:rowOff>
    </xdr:from>
    <xdr:ext cx="534377" cy="259045"/>
    <xdr:sp macro="" textlink="">
      <xdr:nvSpPr>
        <xdr:cNvPr id="873" name="テキスト ボックス 872"/>
        <xdr:cNvSpPr txBox="1"/>
      </xdr:nvSpPr>
      <xdr:spPr>
        <a:xfrm>
          <a:off x="20167111" y="132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148965</xdr:rowOff>
    </xdr:from>
    <xdr:to>
      <xdr:col>102</xdr:col>
      <xdr:colOff>165100</xdr:colOff>
      <xdr:row>77</xdr:row>
      <xdr:rowOff>79115</xdr:rowOff>
    </xdr:to>
    <xdr:sp macro="" textlink="">
      <xdr:nvSpPr>
        <xdr:cNvPr id="874" name="楕円 873"/>
        <xdr:cNvSpPr/>
      </xdr:nvSpPr>
      <xdr:spPr>
        <a:xfrm>
          <a:off x="19494500" y="131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70242</xdr:rowOff>
    </xdr:from>
    <xdr:ext cx="534377" cy="259045"/>
    <xdr:sp macro="" textlink="">
      <xdr:nvSpPr>
        <xdr:cNvPr id="875" name="テキスト ボックス 874"/>
        <xdr:cNvSpPr txBox="1"/>
      </xdr:nvSpPr>
      <xdr:spPr>
        <a:xfrm>
          <a:off x="19278111" y="1327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141382</xdr:rowOff>
    </xdr:from>
    <xdr:to>
      <xdr:col>98</xdr:col>
      <xdr:colOff>38100</xdr:colOff>
      <xdr:row>77</xdr:row>
      <xdr:rowOff>71532</xdr:rowOff>
    </xdr:to>
    <xdr:sp macro="" textlink="">
      <xdr:nvSpPr>
        <xdr:cNvPr id="876" name="楕円 875"/>
        <xdr:cNvSpPr/>
      </xdr:nvSpPr>
      <xdr:spPr>
        <a:xfrm>
          <a:off x="18605500" y="131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62659</xdr:rowOff>
    </xdr:from>
    <xdr:ext cx="534377" cy="259045"/>
    <xdr:sp macro="" textlink="">
      <xdr:nvSpPr>
        <xdr:cNvPr id="877" name="テキスト ボックス 876"/>
        <xdr:cNvSpPr txBox="1"/>
      </xdr:nvSpPr>
      <xdr:spPr>
        <a:xfrm>
          <a:off x="18389111" y="132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４６４，４４５円となっている。主な構成項目である補助費等は住民一人当たり７８，６２４円となっており、類似団体平均５８，９３７円と比べて高い水準にある。主な要因は、ゴミ処理業務及び消防業務などを行う一部事務組合への負担金や、公営企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下水道事業、病院事業など</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、各種団体への補助金等が多額となっているためである。今後は、白石市行財政改革推進計画に基づき、明確な基準を設けて適正化を図り、さらに削減に努める。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34,718
34,520
286.48
16,757,173
16,124,616
547,090
9,377,210
10,492,125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122065</xdr:rowOff>
    </xdr:from>
    <xdr:to>
      <xdr:col>24</xdr:col>
      <xdr:colOff>63500</xdr:colOff>
      <xdr:row>35</xdr:row>
      <xdr:rowOff>148517</xdr:rowOff>
    </xdr:to>
    <xdr:cxnSp macro="">
      <xdr:nvCxnSpPr>
        <xdr:cNvPr id="63" name="直線コネクタ 62"/>
        <xdr:cNvCxnSpPr/>
      </xdr:nvCxnSpPr>
      <xdr:spPr>
        <a:xfrm flipV="1">
          <a:off x="3797300" y="6122815"/>
          <a:ext cx="8382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32911</xdr:rowOff>
    </xdr:from>
    <xdr:to>
      <xdr:col>19</xdr:col>
      <xdr:colOff>177800</xdr:colOff>
      <xdr:row>35</xdr:row>
      <xdr:rowOff>148517</xdr:rowOff>
    </xdr:to>
    <xdr:cxnSp macro="">
      <xdr:nvCxnSpPr>
        <xdr:cNvPr id="66" name="直線コネクタ 65"/>
        <xdr:cNvCxnSpPr/>
      </xdr:nvCxnSpPr>
      <xdr:spPr>
        <a:xfrm>
          <a:off x="2908300" y="6033661"/>
          <a:ext cx="889000" cy="1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32911</xdr:rowOff>
    </xdr:from>
    <xdr:to>
      <xdr:col>15</xdr:col>
      <xdr:colOff>50800</xdr:colOff>
      <xdr:row>35</xdr:row>
      <xdr:rowOff>129576</xdr:rowOff>
    </xdr:to>
    <xdr:cxnSp macro="">
      <xdr:nvCxnSpPr>
        <xdr:cNvPr id="69" name="直線コネクタ 68"/>
        <xdr:cNvCxnSpPr/>
      </xdr:nvCxnSpPr>
      <xdr:spPr>
        <a:xfrm flipV="1">
          <a:off x="2019300" y="6033661"/>
          <a:ext cx="8890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129576</xdr:rowOff>
    </xdr:from>
    <xdr:to>
      <xdr:col>10</xdr:col>
      <xdr:colOff>114300</xdr:colOff>
      <xdr:row>36</xdr:row>
      <xdr:rowOff>2213</xdr:rowOff>
    </xdr:to>
    <xdr:cxnSp macro="">
      <xdr:nvCxnSpPr>
        <xdr:cNvPr id="72" name="直線コネクタ 71"/>
        <xdr:cNvCxnSpPr/>
      </xdr:nvCxnSpPr>
      <xdr:spPr>
        <a:xfrm flipV="1">
          <a:off x="1130300" y="613032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102851</xdr:rowOff>
    </xdr:from>
    <xdr:ext cx="469744" cy="259045"/>
    <xdr:sp macro="" textlink="">
      <xdr:nvSpPr>
        <xdr:cNvPr id="74" name="テキスト ボックス 73"/>
        <xdr:cNvSpPr txBox="1"/>
      </xdr:nvSpPr>
      <xdr:spPr>
        <a:xfrm>
          <a:off x="1784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71265</xdr:rowOff>
    </xdr:from>
    <xdr:to>
      <xdr:col>24</xdr:col>
      <xdr:colOff>114300</xdr:colOff>
      <xdr:row>36</xdr:row>
      <xdr:rowOff>1415</xdr:rowOff>
    </xdr:to>
    <xdr:sp macro="" textlink="">
      <xdr:nvSpPr>
        <xdr:cNvPr id="82" name="楕円 81"/>
        <xdr:cNvSpPr/>
      </xdr:nvSpPr>
      <xdr:spPr>
        <a:xfrm>
          <a:off x="4584700" y="6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94142</xdr:rowOff>
    </xdr:from>
    <xdr:ext cx="469744" cy="259045"/>
    <xdr:sp macro="" textlink="">
      <xdr:nvSpPr>
        <xdr:cNvPr id="83" name="議会費該当値テキスト"/>
        <xdr:cNvSpPr txBox="1"/>
      </xdr:nvSpPr>
      <xdr:spPr>
        <a:xfrm>
          <a:off x="4686300" y="592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97717</xdr:rowOff>
    </xdr:from>
    <xdr:to>
      <xdr:col>20</xdr:col>
      <xdr:colOff>38100</xdr:colOff>
      <xdr:row>36</xdr:row>
      <xdr:rowOff>27867</xdr:rowOff>
    </xdr:to>
    <xdr:sp macro="" textlink="">
      <xdr:nvSpPr>
        <xdr:cNvPr id="84" name="楕円 83"/>
        <xdr:cNvSpPr/>
      </xdr:nvSpPr>
      <xdr:spPr>
        <a:xfrm>
          <a:off x="3746500" y="60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44394</xdr:rowOff>
    </xdr:from>
    <xdr:ext cx="469744" cy="259045"/>
    <xdr:sp macro="" textlink="">
      <xdr:nvSpPr>
        <xdr:cNvPr id="85" name="テキスト ボックス 84"/>
        <xdr:cNvSpPr txBox="1"/>
      </xdr:nvSpPr>
      <xdr:spPr>
        <a:xfrm>
          <a:off x="3562428" y="587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153561</xdr:rowOff>
    </xdr:from>
    <xdr:to>
      <xdr:col>15</xdr:col>
      <xdr:colOff>101600</xdr:colOff>
      <xdr:row>35</xdr:row>
      <xdr:rowOff>83711</xdr:rowOff>
    </xdr:to>
    <xdr:sp macro="" textlink="">
      <xdr:nvSpPr>
        <xdr:cNvPr id="86" name="楕円 85"/>
        <xdr:cNvSpPr/>
      </xdr:nvSpPr>
      <xdr:spPr>
        <a:xfrm>
          <a:off x="2857500" y="59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100238</xdr:rowOff>
    </xdr:from>
    <xdr:ext cx="469744" cy="259045"/>
    <xdr:sp macro="" textlink="">
      <xdr:nvSpPr>
        <xdr:cNvPr id="87" name="テキスト ボックス 86"/>
        <xdr:cNvSpPr txBox="1"/>
      </xdr:nvSpPr>
      <xdr:spPr>
        <a:xfrm>
          <a:off x="2673428" y="575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78776</xdr:rowOff>
    </xdr:from>
    <xdr:to>
      <xdr:col>10</xdr:col>
      <xdr:colOff>165100</xdr:colOff>
      <xdr:row>36</xdr:row>
      <xdr:rowOff>8926</xdr:rowOff>
    </xdr:to>
    <xdr:sp macro="" textlink="">
      <xdr:nvSpPr>
        <xdr:cNvPr id="88" name="楕円 87"/>
        <xdr:cNvSpPr/>
      </xdr:nvSpPr>
      <xdr:spPr>
        <a:xfrm>
          <a:off x="1968500" y="60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53</xdr:rowOff>
    </xdr:from>
    <xdr:ext cx="469744" cy="259045"/>
    <xdr:sp macro="" textlink="">
      <xdr:nvSpPr>
        <xdr:cNvPr id="89" name="テキスト ボックス 88"/>
        <xdr:cNvSpPr txBox="1"/>
      </xdr:nvSpPr>
      <xdr:spPr>
        <a:xfrm>
          <a:off x="1784428" y="617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122863</xdr:rowOff>
    </xdr:from>
    <xdr:to>
      <xdr:col>6</xdr:col>
      <xdr:colOff>38100</xdr:colOff>
      <xdr:row>36</xdr:row>
      <xdr:rowOff>53013</xdr:rowOff>
    </xdr:to>
    <xdr:sp macro="" textlink="">
      <xdr:nvSpPr>
        <xdr:cNvPr id="90" name="楕円 89"/>
        <xdr:cNvSpPr/>
      </xdr:nvSpPr>
      <xdr:spPr>
        <a:xfrm>
          <a:off x="1079500" y="61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44140</xdr:rowOff>
    </xdr:from>
    <xdr:ext cx="469744" cy="259045"/>
    <xdr:sp macro="" textlink="">
      <xdr:nvSpPr>
        <xdr:cNvPr id="91" name="テキスト ボックス 90"/>
        <xdr:cNvSpPr txBox="1"/>
      </xdr:nvSpPr>
      <xdr:spPr>
        <a:xfrm>
          <a:off x="895428" y="621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167388</xdr:rowOff>
    </xdr:from>
    <xdr:to>
      <xdr:col>24</xdr:col>
      <xdr:colOff>63500</xdr:colOff>
      <xdr:row>57</xdr:row>
      <xdr:rowOff>16951</xdr:rowOff>
    </xdr:to>
    <xdr:cxnSp macro="">
      <xdr:nvCxnSpPr>
        <xdr:cNvPr id="118" name="直線コネクタ 117"/>
        <xdr:cNvCxnSpPr/>
      </xdr:nvCxnSpPr>
      <xdr:spPr>
        <a:xfrm flipV="1">
          <a:off x="3797300" y="9768588"/>
          <a:ext cx="838200" cy="2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163593</xdr:rowOff>
    </xdr:from>
    <xdr:to>
      <xdr:col>19</xdr:col>
      <xdr:colOff>177800</xdr:colOff>
      <xdr:row>57</xdr:row>
      <xdr:rowOff>16951</xdr:rowOff>
    </xdr:to>
    <xdr:cxnSp macro="">
      <xdr:nvCxnSpPr>
        <xdr:cNvPr id="121" name="直線コネクタ 120"/>
        <xdr:cNvCxnSpPr/>
      </xdr:nvCxnSpPr>
      <xdr:spPr>
        <a:xfrm>
          <a:off x="2908300" y="9764793"/>
          <a:ext cx="889000" cy="2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163593</xdr:rowOff>
    </xdr:from>
    <xdr:to>
      <xdr:col>15</xdr:col>
      <xdr:colOff>50800</xdr:colOff>
      <xdr:row>57</xdr:row>
      <xdr:rowOff>87026</xdr:rowOff>
    </xdr:to>
    <xdr:cxnSp macro="">
      <xdr:nvCxnSpPr>
        <xdr:cNvPr id="124" name="直線コネクタ 123"/>
        <xdr:cNvCxnSpPr/>
      </xdr:nvCxnSpPr>
      <xdr:spPr>
        <a:xfrm flipV="1">
          <a:off x="2019300" y="9764793"/>
          <a:ext cx="889000" cy="9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47297</xdr:rowOff>
    </xdr:from>
    <xdr:ext cx="534377" cy="259045"/>
    <xdr:sp macro="" textlink="">
      <xdr:nvSpPr>
        <xdr:cNvPr id="126" name="テキスト ボックス 125"/>
        <xdr:cNvSpPr txBox="1"/>
      </xdr:nvSpPr>
      <xdr:spPr>
        <a:xfrm>
          <a:off x="2641111" y="98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66086</xdr:rowOff>
    </xdr:from>
    <xdr:to>
      <xdr:col>10</xdr:col>
      <xdr:colOff>114300</xdr:colOff>
      <xdr:row>57</xdr:row>
      <xdr:rowOff>87026</xdr:rowOff>
    </xdr:to>
    <xdr:cxnSp macro="">
      <xdr:nvCxnSpPr>
        <xdr:cNvPr id="127" name="直線コネクタ 126"/>
        <xdr:cNvCxnSpPr/>
      </xdr:nvCxnSpPr>
      <xdr:spPr>
        <a:xfrm>
          <a:off x="1130300" y="9838736"/>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116588</xdr:rowOff>
    </xdr:from>
    <xdr:to>
      <xdr:col>24</xdr:col>
      <xdr:colOff>114300</xdr:colOff>
      <xdr:row>57</xdr:row>
      <xdr:rowOff>46738</xdr:rowOff>
    </xdr:to>
    <xdr:sp macro="" textlink="">
      <xdr:nvSpPr>
        <xdr:cNvPr id="137" name="楕円 136"/>
        <xdr:cNvSpPr/>
      </xdr:nvSpPr>
      <xdr:spPr>
        <a:xfrm>
          <a:off x="4584700" y="971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139465</xdr:rowOff>
    </xdr:from>
    <xdr:ext cx="534377" cy="259045"/>
    <xdr:sp macro="" textlink="">
      <xdr:nvSpPr>
        <xdr:cNvPr id="138" name="総務費該当値テキスト"/>
        <xdr:cNvSpPr txBox="1"/>
      </xdr:nvSpPr>
      <xdr:spPr>
        <a:xfrm>
          <a:off x="4686300" y="95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137601</xdr:rowOff>
    </xdr:from>
    <xdr:to>
      <xdr:col>20</xdr:col>
      <xdr:colOff>38100</xdr:colOff>
      <xdr:row>57</xdr:row>
      <xdr:rowOff>67751</xdr:rowOff>
    </xdr:to>
    <xdr:sp macro="" textlink="">
      <xdr:nvSpPr>
        <xdr:cNvPr id="139" name="楕円 138"/>
        <xdr:cNvSpPr/>
      </xdr:nvSpPr>
      <xdr:spPr>
        <a:xfrm>
          <a:off x="3746500" y="973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58878</xdr:rowOff>
    </xdr:from>
    <xdr:ext cx="534377" cy="259045"/>
    <xdr:sp macro="" textlink="">
      <xdr:nvSpPr>
        <xdr:cNvPr id="140" name="テキスト ボックス 139"/>
        <xdr:cNvSpPr txBox="1"/>
      </xdr:nvSpPr>
      <xdr:spPr>
        <a:xfrm>
          <a:off x="3530111" y="983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112793</xdr:rowOff>
    </xdr:from>
    <xdr:to>
      <xdr:col>15</xdr:col>
      <xdr:colOff>101600</xdr:colOff>
      <xdr:row>57</xdr:row>
      <xdr:rowOff>42943</xdr:rowOff>
    </xdr:to>
    <xdr:sp macro="" textlink="">
      <xdr:nvSpPr>
        <xdr:cNvPr id="141" name="楕円 140"/>
        <xdr:cNvSpPr/>
      </xdr:nvSpPr>
      <xdr:spPr>
        <a:xfrm>
          <a:off x="2857500" y="971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59470</xdr:rowOff>
    </xdr:from>
    <xdr:ext cx="534377" cy="259045"/>
    <xdr:sp macro="" textlink="">
      <xdr:nvSpPr>
        <xdr:cNvPr id="142" name="テキスト ボックス 141"/>
        <xdr:cNvSpPr txBox="1"/>
      </xdr:nvSpPr>
      <xdr:spPr>
        <a:xfrm>
          <a:off x="2641111" y="948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36226</xdr:rowOff>
    </xdr:from>
    <xdr:to>
      <xdr:col>10</xdr:col>
      <xdr:colOff>165100</xdr:colOff>
      <xdr:row>57</xdr:row>
      <xdr:rowOff>137826</xdr:rowOff>
    </xdr:to>
    <xdr:sp macro="" textlink="">
      <xdr:nvSpPr>
        <xdr:cNvPr id="143" name="楕円 142"/>
        <xdr:cNvSpPr/>
      </xdr:nvSpPr>
      <xdr:spPr>
        <a:xfrm>
          <a:off x="1968500" y="98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128953</xdr:rowOff>
    </xdr:from>
    <xdr:ext cx="534377" cy="259045"/>
    <xdr:sp macro="" textlink="">
      <xdr:nvSpPr>
        <xdr:cNvPr id="144" name="テキスト ボックス 143"/>
        <xdr:cNvSpPr txBox="1"/>
      </xdr:nvSpPr>
      <xdr:spPr>
        <a:xfrm>
          <a:off x="1752111" y="990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15286</xdr:rowOff>
    </xdr:from>
    <xdr:to>
      <xdr:col>6</xdr:col>
      <xdr:colOff>38100</xdr:colOff>
      <xdr:row>57</xdr:row>
      <xdr:rowOff>116886</xdr:rowOff>
    </xdr:to>
    <xdr:sp macro="" textlink="">
      <xdr:nvSpPr>
        <xdr:cNvPr id="145" name="楕円 144"/>
        <xdr:cNvSpPr/>
      </xdr:nvSpPr>
      <xdr:spPr>
        <a:xfrm>
          <a:off x="1079500" y="978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108013</xdr:rowOff>
    </xdr:from>
    <xdr:ext cx="534377" cy="259045"/>
    <xdr:sp macro="" textlink="">
      <xdr:nvSpPr>
        <xdr:cNvPr id="146" name="テキスト ボックス 145"/>
        <xdr:cNvSpPr txBox="1"/>
      </xdr:nvSpPr>
      <xdr:spPr>
        <a:xfrm>
          <a:off x="863111" y="988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60635</xdr:rowOff>
    </xdr:from>
    <xdr:to>
      <xdr:col>24</xdr:col>
      <xdr:colOff>63500</xdr:colOff>
      <xdr:row>78</xdr:row>
      <xdr:rowOff>61150</xdr:rowOff>
    </xdr:to>
    <xdr:cxnSp macro="">
      <xdr:nvCxnSpPr>
        <xdr:cNvPr id="176" name="直線コネクタ 175"/>
        <xdr:cNvCxnSpPr/>
      </xdr:nvCxnSpPr>
      <xdr:spPr>
        <a:xfrm flipV="1">
          <a:off x="3797300" y="13433735"/>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61150</xdr:rowOff>
    </xdr:from>
    <xdr:to>
      <xdr:col>19</xdr:col>
      <xdr:colOff>177800</xdr:colOff>
      <xdr:row>78</xdr:row>
      <xdr:rowOff>84189</xdr:rowOff>
    </xdr:to>
    <xdr:cxnSp macro="">
      <xdr:nvCxnSpPr>
        <xdr:cNvPr id="179" name="直線コネクタ 178"/>
        <xdr:cNvCxnSpPr/>
      </xdr:nvCxnSpPr>
      <xdr:spPr>
        <a:xfrm flipV="1">
          <a:off x="2908300" y="13434250"/>
          <a:ext cx="889000" cy="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84189</xdr:rowOff>
    </xdr:from>
    <xdr:to>
      <xdr:col>15</xdr:col>
      <xdr:colOff>50800</xdr:colOff>
      <xdr:row>78</xdr:row>
      <xdr:rowOff>102327</xdr:rowOff>
    </xdr:to>
    <xdr:cxnSp macro="">
      <xdr:nvCxnSpPr>
        <xdr:cNvPr id="182" name="直線コネクタ 181"/>
        <xdr:cNvCxnSpPr/>
      </xdr:nvCxnSpPr>
      <xdr:spPr>
        <a:xfrm flipV="1">
          <a:off x="2019300" y="13457289"/>
          <a:ext cx="889000" cy="1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102327</xdr:rowOff>
    </xdr:from>
    <xdr:to>
      <xdr:col>10</xdr:col>
      <xdr:colOff>114300</xdr:colOff>
      <xdr:row>78</xdr:row>
      <xdr:rowOff>156262</xdr:rowOff>
    </xdr:to>
    <xdr:cxnSp macro="">
      <xdr:nvCxnSpPr>
        <xdr:cNvPr id="185" name="直線コネクタ 184"/>
        <xdr:cNvCxnSpPr/>
      </xdr:nvCxnSpPr>
      <xdr:spPr>
        <a:xfrm flipV="1">
          <a:off x="1130300" y="13475427"/>
          <a:ext cx="889000" cy="5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9835</xdr:rowOff>
    </xdr:from>
    <xdr:to>
      <xdr:col>24</xdr:col>
      <xdr:colOff>114300</xdr:colOff>
      <xdr:row>78</xdr:row>
      <xdr:rowOff>111435</xdr:rowOff>
    </xdr:to>
    <xdr:sp macro="" textlink="">
      <xdr:nvSpPr>
        <xdr:cNvPr id="195" name="楕円 194"/>
        <xdr:cNvSpPr/>
      </xdr:nvSpPr>
      <xdr:spPr>
        <a:xfrm>
          <a:off x="4584700" y="133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128028</xdr:rowOff>
    </xdr:from>
    <xdr:ext cx="599010" cy="259045"/>
    <xdr:sp macro="" textlink="">
      <xdr:nvSpPr>
        <xdr:cNvPr id="196" name="民生費該当値テキスト"/>
        <xdr:cNvSpPr txBox="1"/>
      </xdr:nvSpPr>
      <xdr:spPr>
        <a:xfrm>
          <a:off x="4686300" y="133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10350</xdr:rowOff>
    </xdr:from>
    <xdr:to>
      <xdr:col>20</xdr:col>
      <xdr:colOff>38100</xdr:colOff>
      <xdr:row>78</xdr:row>
      <xdr:rowOff>111950</xdr:rowOff>
    </xdr:to>
    <xdr:sp macro="" textlink="">
      <xdr:nvSpPr>
        <xdr:cNvPr id="197" name="楕円 196"/>
        <xdr:cNvSpPr/>
      </xdr:nvSpPr>
      <xdr:spPr>
        <a:xfrm>
          <a:off x="3746500" y="133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103077</xdr:rowOff>
    </xdr:from>
    <xdr:ext cx="599010" cy="259045"/>
    <xdr:sp macro="" textlink="">
      <xdr:nvSpPr>
        <xdr:cNvPr id="198" name="テキスト ボックス 197"/>
        <xdr:cNvSpPr txBox="1"/>
      </xdr:nvSpPr>
      <xdr:spPr>
        <a:xfrm>
          <a:off x="3497795" y="1347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33389</xdr:rowOff>
    </xdr:from>
    <xdr:to>
      <xdr:col>15</xdr:col>
      <xdr:colOff>101600</xdr:colOff>
      <xdr:row>78</xdr:row>
      <xdr:rowOff>134989</xdr:rowOff>
    </xdr:to>
    <xdr:sp macro="" textlink="">
      <xdr:nvSpPr>
        <xdr:cNvPr id="199" name="楕円 198"/>
        <xdr:cNvSpPr/>
      </xdr:nvSpPr>
      <xdr:spPr>
        <a:xfrm>
          <a:off x="2857500" y="134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126116</xdr:rowOff>
    </xdr:from>
    <xdr:ext cx="599010" cy="259045"/>
    <xdr:sp macro="" textlink="">
      <xdr:nvSpPr>
        <xdr:cNvPr id="200" name="テキスト ボックス 199"/>
        <xdr:cNvSpPr txBox="1"/>
      </xdr:nvSpPr>
      <xdr:spPr>
        <a:xfrm>
          <a:off x="2608795" y="1349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51527</xdr:rowOff>
    </xdr:from>
    <xdr:to>
      <xdr:col>10</xdr:col>
      <xdr:colOff>165100</xdr:colOff>
      <xdr:row>78</xdr:row>
      <xdr:rowOff>153127</xdr:rowOff>
    </xdr:to>
    <xdr:sp macro="" textlink="">
      <xdr:nvSpPr>
        <xdr:cNvPr id="201" name="楕円 200"/>
        <xdr:cNvSpPr/>
      </xdr:nvSpPr>
      <xdr:spPr>
        <a:xfrm>
          <a:off x="1968500" y="134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144254</xdr:rowOff>
    </xdr:from>
    <xdr:ext cx="599010" cy="259045"/>
    <xdr:sp macro="" textlink="">
      <xdr:nvSpPr>
        <xdr:cNvPr id="202" name="テキスト ボックス 201"/>
        <xdr:cNvSpPr txBox="1"/>
      </xdr:nvSpPr>
      <xdr:spPr>
        <a:xfrm>
          <a:off x="1719795" y="1351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105462</xdr:rowOff>
    </xdr:from>
    <xdr:to>
      <xdr:col>6</xdr:col>
      <xdr:colOff>38100</xdr:colOff>
      <xdr:row>79</xdr:row>
      <xdr:rowOff>35612</xdr:rowOff>
    </xdr:to>
    <xdr:sp macro="" textlink="">
      <xdr:nvSpPr>
        <xdr:cNvPr id="203" name="楕円 202"/>
        <xdr:cNvSpPr/>
      </xdr:nvSpPr>
      <xdr:spPr>
        <a:xfrm>
          <a:off x="1079500" y="134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26739</xdr:rowOff>
    </xdr:from>
    <xdr:ext cx="599010" cy="259045"/>
    <xdr:sp macro="" textlink="">
      <xdr:nvSpPr>
        <xdr:cNvPr id="204" name="テキスト ボックス 203"/>
        <xdr:cNvSpPr txBox="1"/>
      </xdr:nvSpPr>
      <xdr:spPr>
        <a:xfrm>
          <a:off x="830795" y="1357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96870</xdr:rowOff>
    </xdr:from>
    <xdr:to>
      <xdr:col>24</xdr:col>
      <xdr:colOff>63500</xdr:colOff>
      <xdr:row>95</xdr:row>
      <xdr:rowOff>17579</xdr:rowOff>
    </xdr:to>
    <xdr:cxnSp macro="">
      <xdr:nvCxnSpPr>
        <xdr:cNvPr id="236" name="直線コネクタ 235"/>
        <xdr:cNvCxnSpPr/>
      </xdr:nvCxnSpPr>
      <xdr:spPr>
        <a:xfrm>
          <a:off x="3797300" y="16213170"/>
          <a:ext cx="838200" cy="9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96870</xdr:rowOff>
    </xdr:from>
    <xdr:to>
      <xdr:col>19</xdr:col>
      <xdr:colOff>177800</xdr:colOff>
      <xdr:row>94</xdr:row>
      <xdr:rowOff>108953</xdr:rowOff>
    </xdr:to>
    <xdr:cxnSp macro="">
      <xdr:nvCxnSpPr>
        <xdr:cNvPr id="239" name="直線コネクタ 238"/>
        <xdr:cNvCxnSpPr/>
      </xdr:nvCxnSpPr>
      <xdr:spPr>
        <a:xfrm flipV="1">
          <a:off x="2908300" y="16213170"/>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108953</xdr:rowOff>
    </xdr:from>
    <xdr:to>
      <xdr:col>15</xdr:col>
      <xdr:colOff>50800</xdr:colOff>
      <xdr:row>95</xdr:row>
      <xdr:rowOff>7488</xdr:rowOff>
    </xdr:to>
    <xdr:cxnSp macro="">
      <xdr:nvCxnSpPr>
        <xdr:cNvPr id="242" name="直線コネクタ 241"/>
        <xdr:cNvCxnSpPr/>
      </xdr:nvCxnSpPr>
      <xdr:spPr>
        <a:xfrm flipV="1">
          <a:off x="2019300" y="16225253"/>
          <a:ext cx="889000" cy="6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7488</xdr:rowOff>
    </xdr:from>
    <xdr:to>
      <xdr:col>10</xdr:col>
      <xdr:colOff>114300</xdr:colOff>
      <xdr:row>96</xdr:row>
      <xdr:rowOff>5756</xdr:rowOff>
    </xdr:to>
    <xdr:cxnSp macro="">
      <xdr:nvCxnSpPr>
        <xdr:cNvPr id="245" name="直線コネクタ 244"/>
        <xdr:cNvCxnSpPr/>
      </xdr:nvCxnSpPr>
      <xdr:spPr>
        <a:xfrm flipV="1">
          <a:off x="1130300" y="16295238"/>
          <a:ext cx="889000" cy="16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162930</xdr:rowOff>
    </xdr:from>
    <xdr:ext cx="534377" cy="259045"/>
    <xdr:sp macro="" textlink="">
      <xdr:nvSpPr>
        <xdr:cNvPr id="247" name="テキスト ボックス 246"/>
        <xdr:cNvSpPr txBox="1"/>
      </xdr:nvSpPr>
      <xdr:spPr>
        <a:xfrm>
          <a:off x="1752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46786</xdr:rowOff>
    </xdr:from>
    <xdr:ext cx="534377" cy="259045"/>
    <xdr:sp macro="" textlink="">
      <xdr:nvSpPr>
        <xdr:cNvPr id="249" name="テキスト ボックス 248"/>
        <xdr:cNvSpPr txBox="1"/>
      </xdr:nvSpPr>
      <xdr:spPr>
        <a:xfrm>
          <a:off x="863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138229</xdr:rowOff>
    </xdr:from>
    <xdr:to>
      <xdr:col>24</xdr:col>
      <xdr:colOff>114300</xdr:colOff>
      <xdr:row>95</xdr:row>
      <xdr:rowOff>68379</xdr:rowOff>
    </xdr:to>
    <xdr:sp macro="" textlink="">
      <xdr:nvSpPr>
        <xdr:cNvPr id="255" name="楕円 254"/>
        <xdr:cNvSpPr/>
      </xdr:nvSpPr>
      <xdr:spPr>
        <a:xfrm>
          <a:off x="4584700" y="1625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161106</xdr:rowOff>
    </xdr:from>
    <xdr:ext cx="534377" cy="259045"/>
    <xdr:sp macro="" textlink="">
      <xdr:nvSpPr>
        <xdr:cNvPr id="256" name="衛生費該当値テキスト"/>
        <xdr:cNvSpPr txBox="1"/>
      </xdr:nvSpPr>
      <xdr:spPr>
        <a:xfrm>
          <a:off x="4686300" y="1610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46070</xdr:rowOff>
    </xdr:from>
    <xdr:to>
      <xdr:col>20</xdr:col>
      <xdr:colOff>38100</xdr:colOff>
      <xdr:row>94</xdr:row>
      <xdr:rowOff>147670</xdr:rowOff>
    </xdr:to>
    <xdr:sp macro="" textlink="">
      <xdr:nvSpPr>
        <xdr:cNvPr id="257" name="楕円 256"/>
        <xdr:cNvSpPr/>
      </xdr:nvSpPr>
      <xdr:spPr>
        <a:xfrm>
          <a:off x="3746500" y="161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164197</xdr:rowOff>
    </xdr:from>
    <xdr:ext cx="534377" cy="259045"/>
    <xdr:sp macro="" textlink="">
      <xdr:nvSpPr>
        <xdr:cNvPr id="258" name="テキスト ボックス 257"/>
        <xdr:cNvSpPr txBox="1"/>
      </xdr:nvSpPr>
      <xdr:spPr>
        <a:xfrm>
          <a:off x="3530111" y="1593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58153</xdr:rowOff>
    </xdr:from>
    <xdr:to>
      <xdr:col>15</xdr:col>
      <xdr:colOff>101600</xdr:colOff>
      <xdr:row>94</xdr:row>
      <xdr:rowOff>159753</xdr:rowOff>
    </xdr:to>
    <xdr:sp macro="" textlink="">
      <xdr:nvSpPr>
        <xdr:cNvPr id="259" name="楕円 258"/>
        <xdr:cNvSpPr/>
      </xdr:nvSpPr>
      <xdr:spPr>
        <a:xfrm>
          <a:off x="2857500" y="161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4830</xdr:rowOff>
    </xdr:from>
    <xdr:ext cx="534377" cy="259045"/>
    <xdr:sp macro="" textlink="">
      <xdr:nvSpPr>
        <xdr:cNvPr id="260" name="テキスト ボックス 259"/>
        <xdr:cNvSpPr txBox="1"/>
      </xdr:nvSpPr>
      <xdr:spPr>
        <a:xfrm>
          <a:off x="2641111" y="159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128138</xdr:rowOff>
    </xdr:from>
    <xdr:to>
      <xdr:col>10</xdr:col>
      <xdr:colOff>165100</xdr:colOff>
      <xdr:row>95</xdr:row>
      <xdr:rowOff>58288</xdr:rowOff>
    </xdr:to>
    <xdr:sp macro="" textlink="">
      <xdr:nvSpPr>
        <xdr:cNvPr id="261" name="楕円 260"/>
        <xdr:cNvSpPr/>
      </xdr:nvSpPr>
      <xdr:spPr>
        <a:xfrm>
          <a:off x="1968500" y="162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74815</xdr:rowOff>
    </xdr:from>
    <xdr:ext cx="534377" cy="259045"/>
    <xdr:sp macro="" textlink="">
      <xdr:nvSpPr>
        <xdr:cNvPr id="262" name="テキスト ボックス 261"/>
        <xdr:cNvSpPr txBox="1"/>
      </xdr:nvSpPr>
      <xdr:spPr>
        <a:xfrm>
          <a:off x="1752111" y="1601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126406</xdr:rowOff>
    </xdr:from>
    <xdr:to>
      <xdr:col>6</xdr:col>
      <xdr:colOff>38100</xdr:colOff>
      <xdr:row>96</xdr:row>
      <xdr:rowOff>56556</xdr:rowOff>
    </xdr:to>
    <xdr:sp macro="" textlink="">
      <xdr:nvSpPr>
        <xdr:cNvPr id="263" name="楕円 262"/>
        <xdr:cNvSpPr/>
      </xdr:nvSpPr>
      <xdr:spPr>
        <a:xfrm>
          <a:off x="1079500" y="1641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73083</xdr:rowOff>
    </xdr:from>
    <xdr:ext cx="534377" cy="259045"/>
    <xdr:sp macro="" textlink="">
      <xdr:nvSpPr>
        <xdr:cNvPr id="264" name="テキスト ボックス 263"/>
        <xdr:cNvSpPr txBox="1"/>
      </xdr:nvSpPr>
      <xdr:spPr>
        <a:xfrm>
          <a:off x="863111" y="1618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63119</xdr:rowOff>
    </xdr:from>
    <xdr:to>
      <xdr:col>54</xdr:col>
      <xdr:colOff>189865</xdr:colOff>
      <xdr:row>39</xdr:row>
      <xdr:rowOff>44450</xdr:rowOff>
    </xdr:to>
    <xdr:cxnSp macro="">
      <xdr:nvCxnSpPr>
        <xdr:cNvPr id="288" name="直線コネクタ 287"/>
        <xdr:cNvCxnSpPr/>
      </xdr:nvCxnSpPr>
      <xdr:spPr>
        <a:xfrm flipV="1">
          <a:off x="10475595" y="5549519"/>
          <a:ext cx="1270" cy="1181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9796</xdr:rowOff>
    </xdr:from>
    <xdr:ext cx="469744" cy="259045"/>
    <xdr:sp macro="" textlink="">
      <xdr:nvSpPr>
        <xdr:cNvPr id="291" name="労働費最大値テキスト"/>
        <xdr:cNvSpPr txBox="1"/>
      </xdr:nvSpPr>
      <xdr:spPr>
        <a:xfrm>
          <a:off x="10528300" y="532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63119</xdr:rowOff>
    </xdr:from>
    <xdr:to>
      <xdr:col>55</xdr:col>
      <xdr:colOff>88900</xdr:colOff>
      <xdr:row>32</xdr:row>
      <xdr:rowOff>63119</xdr:rowOff>
    </xdr:to>
    <xdr:cxnSp macro="">
      <xdr:nvCxnSpPr>
        <xdr:cNvPr id="292" name="直線コネクタ 291"/>
        <xdr:cNvCxnSpPr/>
      </xdr:nvCxnSpPr>
      <xdr:spPr>
        <a:xfrm>
          <a:off x="10388600" y="554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151702</xdr:rowOff>
    </xdr:from>
    <xdr:to>
      <xdr:col>55</xdr:col>
      <xdr:colOff>0</xdr:colOff>
      <xdr:row>38</xdr:row>
      <xdr:rowOff>165608</xdr:rowOff>
    </xdr:to>
    <xdr:cxnSp macro="">
      <xdr:nvCxnSpPr>
        <xdr:cNvPr id="293" name="直線コネクタ 292"/>
        <xdr:cNvCxnSpPr/>
      </xdr:nvCxnSpPr>
      <xdr:spPr>
        <a:xfrm>
          <a:off x="9639300" y="6666802"/>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131018</xdr:rowOff>
    </xdr:from>
    <xdr:ext cx="469744" cy="259045"/>
    <xdr:sp macro="" textlink="">
      <xdr:nvSpPr>
        <xdr:cNvPr id="294" name="労働費平均値テキスト"/>
        <xdr:cNvSpPr txBox="1"/>
      </xdr:nvSpPr>
      <xdr:spPr>
        <a:xfrm>
          <a:off x="10528300" y="6303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108141</xdr:rowOff>
    </xdr:from>
    <xdr:to>
      <xdr:col>55</xdr:col>
      <xdr:colOff>50800</xdr:colOff>
      <xdr:row>38</xdr:row>
      <xdr:rowOff>38291</xdr:rowOff>
    </xdr:to>
    <xdr:sp macro="" textlink="">
      <xdr:nvSpPr>
        <xdr:cNvPr id="295" name="フローチャート: 判断 294"/>
        <xdr:cNvSpPr/>
      </xdr:nvSpPr>
      <xdr:spPr>
        <a:xfrm>
          <a:off x="10426700" y="64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41973</xdr:rowOff>
    </xdr:from>
    <xdr:to>
      <xdr:col>50</xdr:col>
      <xdr:colOff>114300</xdr:colOff>
      <xdr:row>38</xdr:row>
      <xdr:rowOff>151702</xdr:rowOff>
    </xdr:to>
    <xdr:cxnSp macro="">
      <xdr:nvCxnSpPr>
        <xdr:cNvPr id="296" name="直線コネクタ 295"/>
        <xdr:cNvCxnSpPr/>
      </xdr:nvCxnSpPr>
      <xdr:spPr>
        <a:xfrm>
          <a:off x="8750300" y="6042723"/>
          <a:ext cx="889000" cy="6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107378</xdr:rowOff>
    </xdr:from>
    <xdr:to>
      <xdr:col>50</xdr:col>
      <xdr:colOff>165100</xdr:colOff>
      <xdr:row>38</xdr:row>
      <xdr:rowOff>37528</xdr:rowOff>
    </xdr:to>
    <xdr:sp macro="" textlink="">
      <xdr:nvSpPr>
        <xdr:cNvPr id="297" name="フローチャート: 判断 296"/>
        <xdr:cNvSpPr/>
      </xdr:nvSpPr>
      <xdr:spPr>
        <a:xfrm>
          <a:off x="95885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54055</xdr:rowOff>
    </xdr:from>
    <xdr:ext cx="469744" cy="259045"/>
    <xdr:sp macro="" textlink="">
      <xdr:nvSpPr>
        <xdr:cNvPr id="298" name="テキスト ボックス 297"/>
        <xdr:cNvSpPr txBox="1"/>
      </xdr:nvSpPr>
      <xdr:spPr>
        <a:xfrm>
          <a:off x="9404428" y="622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18161</xdr:rowOff>
    </xdr:from>
    <xdr:to>
      <xdr:col>45</xdr:col>
      <xdr:colOff>177800</xdr:colOff>
      <xdr:row>35</xdr:row>
      <xdr:rowOff>41973</xdr:rowOff>
    </xdr:to>
    <xdr:cxnSp macro="">
      <xdr:nvCxnSpPr>
        <xdr:cNvPr id="299" name="直線コネクタ 298"/>
        <xdr:cNvCxnSpPr/>
      </xdr:nvCxnSpPr>
      <xdr:spPr>
        <a:xfrm>
          <a:off x="7861300" y="5504561"/>
          <a:ext cx="889000" cy="53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71755</xdr:rowOff>
    </xdr:from>
    <xdr:to>
      <xdr:col>46</xdr:col>
      <xdr:colOff>38100</xdr:colOff>
      <xdr:row>38</xdr:row>
      <xdr:rowOff>1905</xdr:rowOff>
    </xdr:to>
    <xdr:sp macro="" textlink="">
      <xdr:nvSpPr>
        <xdr:cNvPr id="300" name="フローチャート: 判断 299"/>
        <xdr:cNvSpPr/>
      </xdr:nvSpPr>
      <xdr:spPr>
        <a:xfrm>
          <a:off x="8699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164482</xdr:rowOff>
    </xdr:from>
    <xdr:ext cx="469744" cy="259045"/>
    <xdr:sp macro="" textlink="">
      <xdr:nvSpPr>
        <xdr:cNvPr id="301" name="テキスト ボックス 300"/>
        <xdr:cNvSpPr txBox="1"/>
      </xdr:nvSpPr>
      <xdr:spPr>
        <a:xfrm>
          <a:off x="8515428"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103505</xdr:rowOff>
    </xdr:from>
    <xdr:to>
      <xdr:col>41</xdr:col>
      <xdr:colOff>50800</xdr:colOff>
      <xdr:row>32</xdr:row>
      <xdr:rowOff>18161</xdr:rowOff>
    </xdr:to>
    <xdr:cxnSp macro="">
      <xdr:nvCxnSpPr>
        <xdr:cNvPr id="302" name="直線コネクタ 301"/>
        <xdr:cNvCxnSpPr/>
      </xdr:nvCxnSpPr>
      <xdr:spPr>
        <a:xfrm>
          <a:off x="6972300" y="5418455"/>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7747</xdr:rowOff>
    </xdr:from>
    <xdr:to>
      <xdr:col>41</xdr:col>
      <xdr:colOff>101600</xdr:colOff>
      <xdr:row>37</xdr:row>
      <xdr:rowOff>109347</xdr:rowOff>
    </xdr:to>
    <xdr:sp macro="" textlink="">
      <xdr:nvSpPr>
        <xdr:cNvPr id="303" name="フローチャート: 判断 302"/>
        <xdr:cNvSpPr/>
      </xdr:nvSpPr>
      <xdr:spPr>
        <a:xfrm>
          <a:off x="7810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100474</xdr:rowOff>
    </xdr:from>
    <xdr:ext cx="469744" cy="259045"/>
    <xdr:sp macro="" textlink="">
      <xdr:nvSpPr>
        <xdr:cNvPr id="304" name="テキスト ボックス 303"/>
        <xdr:cNvSpPr txBox="1"/>
      </xdr:nvSpPr>
      <xdr:spPr>
        <a:xfrm>
          <a:off x="7626428"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55372</xdr:rowOff>
    </xdr:from>
    <xdr:to>
      <xdr:col>36</xdr:col>
      <xdr:colOff>165100</xdr:colOff>
      <xdr:row>36</xdr:row>
      <xdr:rowOff>156972</xdr:rowOff>
    </xdr:to>
    <xdr:sp macro="" textlink="">
      <xdr:nvSpPr>
        <xdr:cNvPr id="305" name="フローチャート: 判断 304"/>
        <xdr:cNvSpPr/>
      </xdr:nvSpPr>
      <xdr:spPr>
        <a:xfrm>
          <a:off x="6921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148099</xdr:rowOff>
    </xdr:from>
    <xdr:ext cx="469744" cy="259045"/>
    <xdr:sp macro="" textlink="">
      <xdr:nvSpPr>
        <xdr:cNvPr id="306" name="テキスト ボックス 305"/>
        <xdr:cNvSpPr txBox="1"/>
      </xdr:nvSpPr>
      <xdr:spPr>
        <a:xfrm>
          <a:off x="6737428"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114808</xdr:rowOff>
    </xdr:from>
    <xdr:to>
      <xdr:col>55</xdr:col>
      <xdr:colOff>50800</xdr:colOff>
      <xdr:row>39</xdr:row>
      <xdr:rowOff>44958</xdr:rowOff>
    </xdr:to>
    <xdr:sp macro="" textlink="">
      <xdr:nvSpPr>
        <xdr:cNvPr id="312" name="楕円 311"/>
        <xdr:cNvSpPr/>
      </xdr:nvSpPr>
      <xdr:spPr>
        <a:xfrm>
          <a:off x="104267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29735</xdr:rowOff>
    </xdr:from>
    <xdr:ext cx="378565" cy="259045"/>
    <xdr:sp macro="" textlink="">
      <xdr:nvSpPr>
        <xdr:cNvPr id="313" name="労働費該当値テキスト"/>
        <xdr:cNvSpPr txBox="1"/>
      </xdr:nvSpPr>
      <xdr:spPr>
        <a:xfrm>
          <a:off x="10528300" y="65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100902</xdr:rowOff>
    </xdr:from>
    <xdr:to>
      <xdr:col>50</xdr:col>
      <xdr:colOff>165100</xdr:colOff>
      <xdr:row>39</xdr:row>
      <xdr:rowOff>31052</xdr:rowOff>
    </xdr:to>
    <xdr:sp macro="" textlink="">
      <xdr:nvSpPr>
        <xdr:cNvPr id="314" name="楕円 313"/>
        <xdr:cNvSpPr/>
      </xdr:nvSpPr>
      <xdr:spPr>
        <a:xfrm>
          <a:off x="9588500" y="66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22179</xdr:rowOff>
    </xdr:from>
    <xdr:ext cx="378565" cy="259045"/>
    <xdr:sp macro="" textlink="">
      <xdr:nvSpPr>
        <xdr:cNvPr id="315" name="テキスト ボックス 314"/>
        <xdr:cNvSpPr txBox="1"/>
      </xdr:nvSpPr>
      <xdr:spPr>
        <a:xfrm>
          <a:off x="9450017" y="670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162623</xdr:rowOff>
    </xdr:from>
    <xdr:to>
      <xdr:col>46</xdr:col>
      <xdr:colOff>38100</xdr:colOff>
      <xdr:row>35</xdr:row>
      <xdr:rowOff>92773</xdr:rowOff>
    </xdr:to>
    <xdr:sp macro="" textlink="">
      <xdr:nvSpPr>
        <xdr:cNvPr id="316" name="楕円 315"/>
        <xdr:cNvSpPr/>
      </xdr:nvSpPr>
      <xdr:spPr>
        <a:xfrm>
          <a:off x="8699500" y="599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109300</xdr:rowOff>
    </xdr:from>
    <xdr:ext cx="469744" cy="259045"/>
    <xdr:sp macro="" textlink="">
      <xdr:nvSpPr>
        <xdr:cNvPr id="317" name="テキスト ボックス 316"/>
        <xdr:cNvSpPr txBox="1"/>
      </xdr:nvSpPr>
      <xdr:spPr>
        <a:xfrm>
          <a:off x="8515428" y="576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138811</xdr:rowOff>
    </xdr:from>
    <xdr:to>
      <xdr:col>41</xdr:col>
      <xdr:colOff>101600</xdr:colOff>
      <xdr:row>32</xdr:row>
      <xdr:rowOff>68961</xdr:rowOff>
    </xdr:to>
    <xdr:sp macro="" textlink="">
      <xdr:nvSpPr>
        <xdr:cNvPr id="318" name="楕円 317"/>
        <xdr:cNvSpPr/>
      </xdr:nvSpPr>
      <xdr:spPr>
        <a:xfrm>
          <a:off x="7810500" y="545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85488</xdr:rowOff>
    </xdr:from>
    <xdr:ext cx="469744" cy="259045"/>
    <xdr:sp macro="" textlink="">
      <xdr:nvSpPr>
        <xdr:cNvPr id="319" name="テキスト ボックス 318"/>
        <xdr:cNvSpPr txBox="1"/>
      </xdr:nvSpPr>
      <xdr:spPr>
        <a:xfrm>
          <a:off x="7626428" y="52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52705</xdr:rowOff>
    </xdr:from>
    <xdr:to>
      <xdr:col>36</xdr:col>
      <xdr:colOff>165100</xdr:colOff>
      <xdr:row>31</xdr:row>
      <xdr:rowOff>154305</xdr:rowOff>
    </xdr:to>
    <xdr:sp macro="" textlink="">
      <xdr:nvSpPr>
        <xdr:cNvPr id="320" name="楕円 319"/>
        <xdr:cNvSpPr/>
      </xdr:nvSpPr>
      <xdr:spPr>
        <a:xfrm>
          <a:off x="6921500" y="53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170832</xdr:rowOff>
    </xdr:from>
    <xdr:ext cx="469744" cy="259045"/>
    <xdr:sp macro="" textlink="">
      <xdr:nvSpPr>
        <xdr:cNvPr id="321" name="テキスト ボックス 320"/>
        <xdr:cNvSpPr txBox="1"/>
      </xdr:nvSpPr>
      <xdr:spPr>
        <a:xfrm>
          <a:off x="6737428" y="51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5" name="直線コネクタ 344"/>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6"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7" name="直線コネクタ 346"/>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8"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9" name="直線コネクタ 348"/>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135985</xdr:rowOff>
    </xdr:from>
    <xdr:to>
      <xdr:col>55</xdr:col>
      <xdr:colOff>0</xdr:colOff>
      <xdr:row>57</xdr:row>
      <xdr:rowOff>141757</xdr:rowOff>
    </xdr:to>
    <xdr:cxnSp macro="">
      <xdr:nvCxnSpPr>
        <xdr:cNvPr id="350" name="直線コネクタ 349"/>
        <xdr:cNvCxnSpPr/>
      </xdr:nvCxnSpPr>
      <xdr:spPr>
        <a:xfrm>
          <a:off x="9639300" y="9908635"/>
          <a:ext cx="8382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51"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2" name="フローチャート: 判断 351"/>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116402</xdr:rowOff>
    </xdr:from>
    <xdr:to>
      <xdr:col>50</xdr:col>
      <xdr:colOff>114300</xdr:colOff>
      <xdr:row>57</xdr:row>
      <xdr:rowOff>135985</xdr:rowOff>
    </xdr:to>
    <xdr:cxnSp macro="">
      <xdr:nvCxnSpPr>
        <xdr:cNvPr id="353" name="直線コネクタ 352"/>
        <xdr:cNvCxnSpPr/>
      </xdr:nvCxnSpPr>
      <xdr:spPr>
        <a:xfrm>
          <a:off x="8750300" y="9889052"/>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4" name="フローチャート: 判断 353"/>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5" name="テキスト ボックス 354"/>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54470</xdr:rowOff>
    </xdr:from>
    <xdr:to>
      <xdr:col>45</xdr:col>
      <xdr:colOff>177800</xdr:colOff>
      <xdr:row>57</xdr:row>
      <xdr:rowOff>116402</xdr:rowOff>
    </xdr:to>
    <xdr:cxnSp macro="">
      <xdr:nvCxnSpPr>
        <xdr:cNvPr id="356" name="直線コネクタ 355"/>
        <xdr:cNvCxnSpPr/>
      </xdr:nvCxnSpPr>
      <xdr:spPr>
        <a:xfrm>
          <a:off x="7861300" y="9827120"/>
          <a:ext cx="889000" cy="6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7" name="フローチャート: 判断 356"/>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8" name="テキスト ボックス 357"/>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54470</xdr:rowOff>
    </xdr:from>
    <xdr:to>
      <xdr:col>41</xdr:col>
      <xdr:colOff>50800</xdr:colOff>
      <xdr:row>57</xdr:row>
      <xdr:rowOff>54966</xdr:rowOff>
    </xdr:to>
    <xdr:cxnSp macro="">
      <xdr:nvCxnSpPr>
        <xdr:cNvPr id="359" name="直線コネクタ 358"/>
        <xdr:cNvCxnSpPr/>
      </xdr:nvCxnSpPr>
      <xdr:spPr>
        <a:xfrm flipV="1">
          <a:off x="6972300" y="9827120"/>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60" name="フローチャート: 判断 359"/>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61" name="テキスト ボックス 360"/>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2" name="フローチャート: 判断 361"/>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3" name="テキスト ボックス 362"/>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90957</xdr:rowOff>
    </xdr:from>
    <xdr:to>
      <xdr:col>55</xdr:col>
      <xdr:colOff>50800</xdr:colOff>
      <xdr:row>58</xdr:row>
      <xdr:rowOff>21107</xdr:rowOff>
    </xdr:to>
    <xdr:sp macro="" textlink="">
      <xdr:nvSpPr>
        <xdr:cNvPr id="369" name="楕円 368"/>
        <xdr:cNvSpPr/>
      </xdr:nvSpPr>
      <xdr:spPr>
        <a:xfrm>
          <a:off x="10426700" y="986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69384</xdr:rowOff>
    </xdr:from>
    <xdr:ext cx="534377" cy="259045"/>
    <xdr:sp macro="" textlink="">
      <xdr:nvSpPr>
        <xdr:cNvPr id="370" name="農林水産業費該当値テキスト"/>
        <xdr:cNvSpPr txBox="1"/>
      </xdr:nvSpPr>
      <xdr:spPr>
        <a:xfrm>
          <a:off x="10528300" y="9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85185</xdr:rowOff>
    </xdr:from>
    <xdr:to>
      <xdr:col>50</xdr:col>
      <xdr:colOff>165100</xdr:colOff>
      <xdr:row>58</xdr:row>
      <xdr:rowOff>15335</xdr:rowOff>
    </xdr:to>
    <xdr:sp macro="" textlink="">
      <xdr:nvSpPr>
        <xdr:cNvPr id="371" name="楕円 370"/>
        <xdr:cNvSpPr/>
      </xdr:nvSpPr>
      <xdr:spPr>
        <a:xfrm>
          <a:off x="9588500" y="98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6462</xdr:rowOff>
    </xdr:from>
    <xdr:ext cx="534377" cy="259045"/>
    <xdr:sp macro="" textlink="">
      <xdr:nvSpPr>
        <xdr:cNvPr id="372" name="テキスト ボックス 371"/>
        <xdr:cNvSpPr txBox="1"/>
      </xdr:nvSpPr>
      <xdr:spPr>
        <a:xfrm>
          <a:off x="9372111" y="99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65602</xdr:rowOff>
    </xdr:from>
    <xdr:to>
      <xdr:col>46</xdr:col>
      <xdr:colOff>38100</xdr:colOff>
      <xdr:row>57</xdr:row>
      <xdr:rowOff>167202</xdr:rowOff>
    </xdr:to>
    <xdr:sp macro="" textlink="">
      <xdr:nvSpPr>
        <xdr:cNvPr id="373" name="楕円 372"/>
        <xdr:cNvSpPr/>
      </xdr:nvSpPr>
      <xdr:spPr>
        <a:xfrm>
          <a:off x="8699500" y="98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158329</xdr:rowOff>
    </xdr:from>
    <xdr:ext cx="534377" cy="259045"/>
    <xdr:sp macro="" textlink="">
      <xdr:nvSpPr>
        <xdr:cNvPr id="374" name="テキスト ボックス 373"/>
        <xdr:cNvSpPr txBox="1"/>
      </xdr:nvSpPr>
      <xdr:spPr>
        <a:xfrm>
          <a:off x="8483111" y="993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3670</xdr:rowOff>
    </xdr:from>
    <xdr:to>
      <xdr:col>41</xdr:col>
      <xdr:colOff>101600</xdr:colOff>
      <xdr:row>57</xdr:row>
      <xdr:rowOff>105270</xdr:rowOff>
    </xdr:to>
    <xdr:sp macro="" textlink="">
      <xdr:nvSpPr>
        <xdr:cNvPr id="375" name="楕円 374"/>
        <xdr:cNvSpPr/>
      </xdr:nvSpPr>
      <xdr:spPr>
        <a:xfrm>
          <a:off x="7810500" y="97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96397</xdr:rowOff>
    </xdr:from>
    <xdr:ext cx="534377" cy="259045"/>
    <xdr:sp macro="" textlink="">
      <xdr:nvSpPr>
        <xdr:cNvPr id="376" name="テキスト ボックス 375"/>
        <xdr:cNvSpPr txBox="1"/>
      </xdr:nvSpPr>
      <xdr:spPr>
        <a:xfrm>
          <a:off x="7594111" y="986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4166</xdr:rowOff>
    </xdr:from>
    <xdr:to>
      <xdr:col>36</xdr:col>
      <xdr:colOff>165100</xdr:colOff>
      <xdr:row>57</xdr:row>
      <xdr:rowOff>105766</xdr:rowOff>
    </xdr:to>
    <xdr:sp macro="" textlink="">
      <xdr:nvSpPr>
        <xdr:cNvPr id="377" name="楕円 376"/>
        <xdr:cNvSpPr/>
      </xdr:nvSpPr>
      <xdr:spPr>
        <a:xfrm>
          <a:off x="6921500" y="97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96893</xdr:rowOff>
    </xdr:from>
    <xdr:ext cx="534377" cy="259045"/>
    <xdr:sp macro="" textlink="">
      <xdr:nvSpPr>
        <xdr:cNvPr id="378" name="テキスト ボックス 377"/>
        <xdr:cNvSpPr txBox="1"/>
      </xdr:nvSpPr>
      <xdr:spPr>
        <a:xfrm>
          <a:off x="6705111" y="986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4" name="直線コネクタ 403"/>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5"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6" name="直線コネクタ 405"/>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7"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8" name="直線コネクタ 407"/>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39215</xdr:rowOff>
    </xdr:from>
    <xdr:to>
      <xdr:col>55</xdr:col>
      <xdr:colOff>0</xdr:colOff>
      <xdr:row>77</xdr:row>
      <xdr:rowOff>72654</xdr:rowOff>
    </xdr:to>
    <xdr:cxnSp macro="">
      <xdr:nvCxnSpPr>
        <xdr:cNvPr id="409" name="直線コネクタ 408"/>
        <xdr:cNvCxnSpPr/>
      </xdr:nvCxnSpPr>
      <xdr:spPr>
        <a:xfrm flipV="1">
          <a:off x="9639300" y="13069415"/>
          <a:ext cx="838200" cy="20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10" name="商工費平均値テキスト"/>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11" name="フローチャート: 判断 410"/>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138557</xdr:rowOff>
    </xdr:from>
    <xdr:to>
      <xdr:col>50</xdr:col>
      <xdr:colOff>114300</xdr:colOff>
      <xdr:row>77</xdr:row>
      <xdr:rowOff>72654</xdr:rowOff>
    </xdr:to>
    <xdr:cxnSp macro="">
      <xdr:nvCxnSpPr>
        <xdr:cNvPr id="412" name="直線コネクタ 411"/>
        <xdr:cNvCxnSpPr/>
      </xdr:nvCxnSpPr>
      <xdr:spPr>
        <a:xfrm>
          <a:off x="8750300" y="13168757"/>
          <a:ext cx="889000" cy="10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3" name="フローチャート: 判断 412"/>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4" name="テキスト ボックス 413"/>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138557</xdr:rowOff>
    </xdr:from>
    <xdr:to>
      <xdr:col>45</xdr:col>
      <xdr:colOff>177800</xdr:colOff>
      <xdr:row>77</xdr:row>
      <xdr:rowOff>161449</xdr:rowOff>
    </xdr:to>
    <xdr:cxnSp macro="">
      <xdr:nvCxnSpPr>
        <xdr:cNvPr id="415" name="直線コネクタ 414"/>
        <xdr:cNvCxnSpPr/>
      </xdr:nvCxnSpPr>
      <xdr:spPr>
        <a:xfrm flipV="1">
          <a:off x="7861300" y="13168757"/>
          <a:ext cx="889000" cy="19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6" name="フローチャート: 判断 415"/>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7" name="テキスト ボックス 416"/>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161449</xdr:rowOff>
    </xdr:from>
    <xdr:to>
      <xdr:col>41</xdr:col>
      <xdr:colOff>50800</xdr:colOff>
      <xdr:row>78</xdr:row>
      <xdr:rowOff>36553</xdr:rowOff>
    </xdr:to>
    <xdr:cxnSp macro="">
      <xdr:nvCxnSpPr>
        <xdr:cNvPr id="418" name="直線コネクタ 417"/>
        <xdr:cNvCxnSpPr/>
      </xdr:nvCxnSpPr>
      <xdr:spPr>
        <a:xfrm flipV="1">
          <a:off x="6972300" y="13363099"/>
          <a:ext cx="889000" cy="4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9" name="フローチャート: 判断 418"/>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57024</xdr:rowOff>
    </xdr:from>
    <xdr:ext cx="534377" cy="259045"/>
    <xdr:sp macro="" textlink="">
      <xdr:nvSpPr>
        <xdr:cNvPr id="420" name="テキスト ボックス 419"/>
        <xdr:cNvSpPr txBox="1"/>
      </xdr:nvSpPr>
      <xdr:spPr>
        <a:xfrm>
          <a:off x="7594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21" name="フローチャート: 判断 420"/>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2" name="テキスト ボックス 421"/>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159865</xdr:rowOff>
    </xdr:from>
    <xdr:to>
      <xdr:col>55</xdr:col>
      <xdr:colOff>50800</xdr:colOff>
      <xdr:row>76</xdr:row>
      <xdr:rowOff>90015</xdr:rowOff>
    </xdr:to>
    <xdr:sp macro="" textlink="">
      <xdr:nvSpPr>
        <xdr:cNvPr id="428" name="楕円 427"/>
        <xdr:cNvSpPr/>
      </xdr:nvSpPr>
      <xdr:spPr>
        <a:xfrm>
          <a:off x="10426700" y="130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11291</xdr:rowOff>
    </xdr:from>
    <xdr:ext cx="534377" cy="259045"/>
    <xdr:sp macro="" textlink="">
      <xdr:nvSpPr>
        <xdr:cNvPr id="429" name="商工費該当値テキスト"/>
        <xdr:cNvSpPr txBox="1"/>
      </xdr:nvSpPr>
      <xdr:spPr>
        <a:xfrm>
          <a:off x="10528300" y="1287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21854</xdr:rowOff>
    </xdr:from>
    <xdr:to>
      <xdr:col>50</xdr:col>
      <xdr:colOff>165100</xdr:colOff>
      <xdr:row>77</xdr:row>
      <xdr:rowOff>123454</xdr:rowOff>
    </xdr:to>
    <xdr:sp macro="" textlink="">
      <xdr:nvSpPr>
        <xdr:cNvPr id="430" name="楕円 429"/>
        <xdr:cNvSpPr/>
      </xdr:nvSpPr>
      <xdr:spPr>
        <a:xfrm>
          <a:off x="9588500" y="132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139981</xdr:rowOff>
    </xdr:from>
    <xdr:ext cx="534377" cy="259045"/>
    <xdr:sp macro="" textlink="">
      <xdr:nvSpPr>
        <xdr:cNvPr id="431" name="テキスト ボックス 430"/>
        <xdr:cNvSpPr txBox="1"/>
      </xdr:nvSpPr>
      <xdr:spPr>
        <a:xfrm>
          <a:off x="9372111" y="1299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87757</xdr:rowOff>
    </xdr:from>
    <xdr:to>
      <xdr:col>46</xdr:col>
      <xdr:colOff>38100</xdr:colOff>
      <xdr:row>77</xdr:row>
      <xdr:rowOff>17907</xdr:rowOff>
    </xdr:to>
    <xdr:sp macro="" textlink="">
      <xdr:nvSpPr>
        <xdr:cNvPr id="432" name="楕円 431"/>
        <xdr:cNvSpPr/>
      </xdr:nvSpPr>
      <xdr:spPr>
        <a:xfrm>
          <a:off x="8699500" y="131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34434</xdr:rowOff>
    </xdr:from>
    <xdr:ext cx="534377" cy="259045"/>
    <xdr:sp macro="" textlink="">
      <xdr:nvSpPr>
        <xdr:cNvPr id="433" name="テキスト ボックス 432"/>
        <xdr:cNvSpPr txBox="1"/>
      </xdr:nvSpPr>
      <xdr:spPr>
        <a:xfrm>
          <a:off x="8483111" y="1289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110649</xdr:rowOff>
    </xdr:from>
    <xdr:to>
      <xdr:col>41</xdr:col>
      <xdr:colOff>101600</xdr:colOff>
      <xdr:row>78</xdr:row>
      <xdr:rowOff>40799</xdr:rowOff>
    </xdr:to>
    <xdr:sp macro="" textlink="">
      <xdr:nvSpPr>
        <xdr:cNvPr id="434" name="楕円 433"/>
        <xdr:cNvSpPr/>
      </xdr:nvSpPr>
      <xdr:spPr>
        <a:xfrm>
          <a:off x="7810500" y="133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57326</xdr:rowOff>
    </xdr:from>
    <xdr:ext cx="534377" cy="259045"/>
    <xdr:sp macro="" textlink="">
      <xdr:nvSpPr>
        <xdr:cNvPr id="435" name="テキスト ボックス 434"/>
        <xdr:cNvSpPr txBox="1"/>
      </xdr:nvSpPr>
      <xdr:spPr>
        <a:xfrm>
          <a:off x="7594111" y="130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157203</xdr:rowOff>
    </xdr:from>
    <xdr:to>
      <xdr:col>36</xdr:col>
      <xdr:colOff>165100</xdr:colOff>
      <xdr:row>78</xdr:row>
      <xdr:rowOff>87353</xdr:rowOff>
    </xdr:to>
    <xdr:sp macro="" textlink="">
      <xdr:nvSpPr>
        <xdr:cNvPr id="436" name="楕円 435"/>
        <xdr:cNvSpPr/>
      </xdr:nvSpPr>
      <xdr:spPr>
        <a:xfrm>
          <a:off x="6921500" y="1335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78480</xdr:rowOff>
    </xdr:from>
    <xdr:ext cx="534377" cy="259045"/>
    <xdr:sp macro="" textlink="">
      <xdr:nvSpPr>
        <xdr:cNvPr id="437" name="テキスト ボックス 436"/>
        <xdr:cNvSpPr txBox="1"/>
      </xdr:nvSpPr>
      <xdr:spPr>
        <a:xfrm>
          <a:off x="6705111" y="134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61" name="直線コネクタ 460"/>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2"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3" name="直線コネクタ 462"/>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4"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5" name="直線コネクタ 464"/>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112593</xdr:rowOff>
    </xdr:from>
    <xdr:to>
      <xdr:col>55</xdr:col>
      <xdr:colOff>0</xdr:colOff>
      <xdr:row>98</xdr:row>
      <xdr:rowOff>146800</xdr:rowOff>
    </xdr:to>
    <xdr:cxnSp macro="">
      <xdr:nvCxnSpPr>
        <xdr:cNvPr id="466" name="直線コネクタ 465"/>
        <xdr:cNvCxnSpPr/>
      </xdr:nvCxnSpPr>
      <xdr:spPr>
        <a:xfrm>
          <a:off x="9639300" y="16914693"/>
          <a:ext cx="838200" cy="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7"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8" name="フローチャート: 判断 467"/>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79327</xdr:rowOff>
    </xdr:from>
    <xdr:to>
      <xdr:col>50</xdr:col>
      <xdr:colOff>114300</xdr:colOff>
      <xdr:row>98</xdr:row>
      <xdr:rowOff>112593</xdr:rowOff>
    </xdr:to>
    <xdr:cxnSp macro="">
      <xdr:nvCxnSpPr>
        <xdr:cNvPr id="469" name="直線コネクタ 468"/>
        <xdr:cNvCxnSpPr/>
      </xdr:nvCxnSpPr>
      <xdr:spPr>
        <a:xfrm>
          <a:off x="8750300" y="16881427"/>
          <a:ext cx="889000" cy="3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70" name="フローチャート: 判断 469"/>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71" name="テキスト ボックス 470"/>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79327</xdr:rowOff>
    </xdr:from>
    <xdr:to>
      <xdr:col>45</xdr:col>
      <xdr:colOff>177800</xdr:colOff>
      <xdr:row>98</xdr:row>
      <xdr:rowOff>125947</xdr:rowOff>
    </xdr:to>
    <xdr:cxnSp macro="">
      <xdr:nvCxnSpPr>
        <xdr:cNvPr id="472" name="直線コネクタ 471"/>
        <xdr:cNvCxnSpPr/>
      </xdr:nvCxnSpPr>
      <xdr:spPr>
        <a:xfrm flipV="1">
          <a:off x="7861300" y="16881427"/>
          <a:ext cx="889000" cy="4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3" name="フローチャート: 判断 472"/>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144229</xdr:rowOff>
    </xdr:from>
    <xdr:ext cx="534377" cy="259045"/>
    <xdr:sp macro="" textlink="">
      <xdr:nvSpPr>
        <xdr:cNvPr id="474" name="テキスト ボックス 473"/>
        <xdr:cNvSpPr txBox="1"/>
      </xdr:nvSpPr>
      <xdr:spPr>
        <a:xfrm>
          <a:off x="8483111" y="169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125947</xdr:rowOff>
    </xdr:from>
    <xdr:to>
      <xdr:col>41</xdr:col>
      <xdr:colOff>50800</xdr:colOff>
      <xdr:row>98</xdr:row>
      <xdr:rowOff>126930</xdr:rowOff>
    </xdr:to>
    <xdr:cxnSp macro="">
      <xdr:nvCxnSpPr>
        <xdr:cNvPr id="475" name="直線コネクタ 474"/>
        <xdr:cNvCxnSpPr/>
      </xdr:nvCxnSpPr>
      <xdr:spPr>
        <a:xfrm flipV="1">
          <a:off x="6972300" y="16928047"/>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6" name="フローチャート: 判断 475"/>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7" name="テキスト ボックス 476"/>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8" name="フローチャート: 判断 477"/>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9" name="テキスト ボックス 478"/>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96000</xdr:rowOff>
    </xdr:from>
    <xdr:to>
      <xdr:col>55</xdr:col>
      <xdr:colOff>50800</xdr:colOff>
      <xdr:row>99</xdr:row>
      <xdr:rowOff>26150</xdr:rowOff>
    </xdr:to>
    <xdr:sp macro="" textlink="">
      <xdr:nvSpPr>
        <xdr:cNvPr id="485" name="楕円 484"/>
        <xdr:cNvSpPr/>
      </xdr:nvSpPr>
      <xdr:spPr>
        <a:xfrm>
          <a:off x="10426700" y="168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34119</xdr:rowOff>
    </xdr:from>
    <xdr:ext cx="534377" cy="259045"/>
    <xdr:sp macro="" textlink="">
      <xdr:nvSpPr>
        <xdr:cNvPr id="486" name="土木費該当値テキスト"/>
        <xdr:cNvSpPr txBox="1"/>
      </xdr:nvSpPr>
      <xdr:spPr>
        <a:xfrm>
          <a:off x="10528300" y="168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61793</xdr:rowOff>
    </xdr:from>
    <xdr:to>
      <xdr:col>50</xdr:col>
      <xdr:colOff>165100</xdr:colOff>
      <xdr:row>98</xdr:row>
      <xdr:rowOff>163393</xdr:rowOff>
    </xdr:to>
    <xdr:sp macro="" textlink="">
      <xdr:nvSpPr>
        <xdr:cNvPr id="487" name="楕円 486"/>
        <xdr:cNvSpPr/>
      </xdr:nvSpPr>
      <xdr:spPr>
        <a:xfrm>
          <a:off x="9588500" y="168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8470</xdr:rowOff>
    </xdr:from>
    <xdr:ext cx="534377" cy="259045"/>
    <xdr:sp macro="" textlink="">
      <xdr:nvSpPr>
        <xdr:cNvPr id="488" name="テキスト ボックス 487"/>
        <xdr:cNvSpPr txBox="1"/>
      </xdr:nvSpPr>
      <xdr:spPr>
        <a:xfrm>
          <a:off x="9372111" y="1663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28527</xdr:rowOff>
    </xdr:from>
    <xdr:to>
      <xdr:col>46</xdr:col>
      <xdr:colOff>38100</xdr:colOff>
      <xdr:row>98</xdr:row>
      <xdr:rowOff>130127</xdr:rowOff>
    </xdr:to>
    <xdr:sp macro="" textlink="">
      <xdr:nvSpPr>
        <xdr:cNvPr id="489" name="楕円 488"/>
        <xdr:cNvSpPr/>
      </xdr:nvSpPr>
      <xdr:spPr>
        <a:xfrm>
          <a:off x="8699500" y="1683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146654</xdr:rowOff>
    </xdr:from>
    <xdr:ext cx="534377" cy="259045"/>
    <xdr:sp macro="" textlink="">
      <xdr:nvSpPr>
        <xdr:cNvPr id="490" name="テキスト ボックス 489"/>
        <xdr:cNvSpPr txBox="1"/>
      </xdr:nvSpPr>
      <xdr:spPr>
        <a:xfrm>
          <a:off x="8483111" y="1660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75147</xdr:rowOff>
    </xdr:from>
    <xdr:to>
      <xdr:col>41</xdr:col>
      <xdr:colOff>101600</xdr:colOff>
      <xdr:row>99</xdr:row>
      <xdr:rowOff>5297</xdr:rowOff>
    </xdr:to>
    <xdr:sp macro="" textlink="">
      <xdr:nvSpPr>
        <xdr:cNvPr id="491" name="楕円 490"/>
        <xdr:cNvSpPr/>
      </xdr:nvSpPr>
      <xdr:spPr>
        <a:xfrm>
          <a:off x="7810500" y="168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167874</xdr:rowOff>
    </xdr:from>
    <xdr:ext cx="534377" cy="259045"/>
    <xdr:sp macro="" textlink="">
      <xdr:nvSpPr>
        <xdr:cNvPr id="492" name="テキスト ボックス 491"/>
        <xdr:cNvSpPr txBox="1"/>
      </xdr:nvSpPr>
      <xdr:spPr>
        <a:xfrm>
          <a:off x="7594111" y="169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76130</xdr:rowOff>
    </xdr:from>
    <xdr:to>
      <xdr:col>36</xdr:col>
      <xdr:colOff>165100</xdr:colOff>
      <xdr:row>99</xdr:row>
      <xdr:rowOff>6280</xdr:rowOff>
    </xdr:to>
    <xdr:sp macro="" textlink="">
      <xdr:nvSpPr>
        <xdr:cNvPr id="493" name="楕円 492"/>
        <xdr:cNvSpPr/>
      </xdr:nvSpPr>
      <xdr:spPr>
        <a:xfrm>
          <a:off x="6921500" y="168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168857</xdr:rowOff>
    </xdr:from>
    <xdr:ext cx="534377" cy="259045"/>
    <xdr:sp macro="" textlink="">
      <xdr:nvSpPr>
        <xdr:cNvPr id="494" name="テキスト ボックス 493"/>
        <xdr:cNvSpPr txBox="1"/>
      </xdr:nvSpPr>
      <xdr:spPr>
        <a:xfrm>
          <a:off x="6705111" y="1697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9" name="直線コネクタ 518"/>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20"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21" name="直線コネクタ 520"/>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2"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3" name="直線コネクタ 522"/>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39497</xdr:rowOff>
    </xdr:from>
    <xdr:to>
      <xdr:col>85</xdr:col>
      <xdr:colOff>127000</xdr:colOff>
      <xdr:row>38</xdr:row>
      <xdr:rowOff>63919</xdr:rowOff>
    </xdr:to>
    <xdr:cxnSp macro="">
      <xdr:nvCxnSpPr>
        <xdr:cNvPr id="524" name="直線コネクタ 523"/>
        <xdr:cNvCxnSpPr/>
      </xdr:nvCxnSpPr>
      <xdr:spPr>
        <a:xfrm flipV="1">
          <a:off x="15481300" y="6554597"/>
          <a:ext cx="8382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5"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6" name="フローチャート: 判断 525"/>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63919</xdr:rowOff>
    </xdr:from>
    <xdr:to>
      <xdr:col>81</xdr:col>
      <xdr:colOff>50800</xdr:colOff>
      <xdr:row>38</xdr:row>
      <xdr:rowOff>84836</xdr:rowOff>
    </xdr:to>
    <xdr:cxnSp macro="">
      <xdr:nvCxnSpPr>
        <xdr:cNvPr id="527" name="直線コネクタ 526"/>
        <xdr:cNvCxnSpPr/>
      </xdr:nvCxnSpPr>
      <xdr:spPr>
        <a:xfrm flipV="1">
          <a:off x="14592300" y="6579019"/>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8" name="フローチャート: 判断 527"/>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9" name="テキスト ボックス 528"/>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126441</xdr:rowOff>
    </xdr:from>
    <xdr:to>
      <xdr:col>76</xdr:col>
      <xdr:colOff>114300</xdr:colOff>
      <xdr:row>38</xdr:row>
      <xdr:rowOff>84836</xdr:rowOff>
    </xdr:to>
    <xdr:cxnSp macro="">
      <xdr:nvCxnSpPr>
        <xdr:cNvPr id="530" name="直線コネクタ 529"/>
        <xdr:cNvCxnSpPr/>
      </xdr:nvCxnSpPr>
      <xdr:spPr>
        <a:xfrm>
          <a:off x="13703300" y="6298641"/>
          <a:ext cx="889000" cy="3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31" name="フローチャート: 判断 530"/>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2" name="テキスト ボックス 531"/>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126441</xdr:rowOff>
    </xdr:from>
    <xdr:to>
      <xdr:col>71</xdr:col>
      <xdr:colOff>177800</xdr:colOff>
      <xdr:row>38</xdr:row>
      <xdr:rowOff>39001</xdr:rowOff>
    </xdr:to>
    <xdr:cxnSp macro="">
      <xdr:nvCxnSpPr>
        <xdr:cNvPr id="533" name="直線コネクタ 532"/>
        <xdr:cNvCxnSpPr/>
      </xdr:nvCxnSpPr>
      <xdr:spPr>
        <a:xfrm flipV="1">
          <a:off x="12814300" y="6298641"/>
          <a:ext cx="889000" cy="25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4" name="フローチャート: 判断 533"/>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5" name="テキスト ボックス 534"/>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6" name="フローチャート: 判断 535"/>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7" name="テキスト ボックス 536"/>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160147</xdr:rowOff>
    </xdr:from>
    <xdr:to>
      <xdr:col>85</xdr:col>
      <xdr:colOff>177800</xdr:colOff>
      <xdr:row>38</xdr:row>
      <xdr:rowOff>90297</xdr:rowOff>
    </xdr:to>
    <xdr:sp macro="" textlink="">
      <xdr:nvSpPr>
        <xdr:cNvPr id="543" name="楕円 542"/>
        <xdr:cNvSpPr/>
      </xdr:nvSpPr>
      <xdr:spPr>
        <a:xfrm>
          <a:off x="16268700" y="65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138574</xdr:rowOff>
    </xdr:from>
    <xdr:ext cx="534377" cy="259045"/>
    <xdr:sp macro="" textlink="">
      <xdr:nvSpPr>
        <xdr:cNvPr id="544" name="消防費該当値テキスト"/>
        <xdr:cNvSpPr txBox="1"/>
      </xdr:nvSpPr>
      <xdr:spPr>
        <a:xfrm>
          <a:off x="16370300" y="64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13119</xdr:rowOff>
    </xdr:from>
    <xdr:to>
      <xdr:col>81</xdr:col>
      <xdr:colOff>101600</xdr:colOff>
      <xdr:row>38</xdr:row>
      <xdr:rowOff>114719</xdr:rowOff>
    </xdr:to>
    <xdr:sp macro="" textlink="">
      <xdr:nvSpPr>
        <xdr:cNvPr id="545" name="楕円 544"/>
        <xdr:cNvSpPr/>
      </xdr:nvSpPr>
      <xdr:spPr>
        <a:xfrm>
          <a:off x="15430500" y="65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105846</xdr:rowOff>
    </xdr:from>
    <xdr:ext cx="534377" cy="259045"/>
    <xdr:sp macro="" textlink="">
      <xdr:nvSpPr>
        <xdr:cNvPr id="546" name="テキスト ボックス 545"/>
        <xdr:cNvSpPr txBox="1"/>
      </xdr:nvSpPr>
      <xdr:spPr>
        <a:xfrm>
          <a:off x="15214111" y="66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34036</xdr:rowOff>
    </xdr:from>
    <xdr:to>
      <xdr:col>76</xdr:col>
      <xdr:colOff>165100</xdr:colOff>
      <xdr:row>38</xdr:row>
      <xdr:rowOff>135636</xdr:rowOff>
    </xdr:to>
    <xdr:sp macro="" textlink="">
      <xdr:nvSpPr>
        <xdr:cNvPr id="547" name="楕円 546"/>
        <xdr:cNvSpPr/>
      </xdr:nvSpPr>
      <xdr:spPr>
        <a:xfrm>
          <a:off x="14541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126763</xdr:rowOff>
    </xdr:from>
    <xdr:ext cx="534377" cy="259045"/>
    <xdr:sp macro="" textlink="">
      <xdr:nvSpPr>
        <xdr:cNvPr id="548" name="テキスト ボックス 547"/>
        <xdr:cNvSpPr txBox="1"/>
      </xdr:nvSpPr>
      <xdr:spPr>
        <a:xfrm>
          <a:off x="14325111" y="664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75641</xdr:rowOff>
    </xdr:from>
    <xdr:to>
      <xdr:col>72</xdr:col>
      <xdr:colOff>38100</xdr:colOff>
      <xdr:row>37</xdr:row>
      <xdr:rowOff>5791</xdr:rowOff>
    </xdr:to>
    <xdr:sp macro="" textlink="">
      <xdr:nvSpPr>
        <xdr:cNvPr id="549" name="楕円 548"/>
        <xdr:cNvSpPr/>
      </xdr:nvSpPr>
      <xdr:spPr>
        <a:xfrm>
          <a:off x="13652500" y="62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168368</xdr:rowOff>
    </xdr:from>
    <xdr:ext cx="534377" cy="259045"/>
    <xdr:sp macro="" textlink="">
      <xdr:nvSpPr>
        <xdr:cNvPr id="550" name="テキスト ボックス 549"/>
        <xdr:cNvSpPr txBox="1"/>
      </xdr:nvSpPr>
      <xdr:spPr>
        <a:xfrm>
          <a:off x="13436111" y="63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159651</xdr:rowOff>
    </xdr:from>
    <xdr:to>
      <xdr:col>67</xdr:col>
      <xdr:colOff>101600</xdr:colOff>
      <xdr:row>38</xdr:row>
      <xdr:rowOff>89801</xdr:rowOff>
    </xdr:to>
    <xdr:sp macro="" textlink="">
      <xdr:nvSpPr>
        <xdr:cNvPr id="551" name="楕円 550"/>
        <xdr:cNvSpPr/>
      </xdr:nvSpPr>
      <xdr:spPr>
        <a:xfrm>
          <a:off x="12763500" y="650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80928</xdr:rowOff>
    </xdr:from>
    <xdr:ext cx="534377" cy="259045"/>
    <xdr:sp macro="" textlink="">
      <xdr:nvSpPr>
        <xdr:cNvPr id="552" name="テキスト ボックス 551"/>
        <xdr:cNvSpPr txBox="1"/>
      </xdr:nvSpPr>
      <xdr:spPr>
        <a:xfrm>
          <a:off x="12547111" y="659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9" name="直線コネクタ 578"/>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80"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81" name="直線コネクタ 580"/>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2"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3" name="直線コネクタ 582"/>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48946</xdr:rowOff>
    </xdr:from>
    <xdr:to>
      <xdr:col>85</xdr:col>
      <xdr:colOff>127000</xdr:colOff>
      <xdr:row>57</xdr:row>
      <xdr:rowOff>79088</xdr:rowOff>
    </xdr:to>
    <xdr:cxnSp macro="">
      <xdr:nvCxnSpPr>
        <xdr:cNvPr id="584" name="直線コネクタ 583"/>
        <xdr:cNvCxnSpPr/>
      </xdr:nvCxnSpPr>
      <xdr:spPr>
        <a:xfrm flipV="1">
          <a:off x="15481300" y="9821596"/>
          <a:ext cx="8382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5"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6" name="フローチャート: 判断 585"/>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155310</xdr:rowOff>
    </xdr:from>
    <xdr:to>
      <xdr:col>81</xdr:col>
      <xdr:colOff>50800</xdr:colOff>
      <xdr:row>57</xdr:row>
      <xdr:rowOff>79088</xdr:rowOff>
    </xdr:to>
    <xdr:cxnSp macro="">
      <xdr:nvCxnSpPr>
        <xdr:cNvPr id="587" name="直線コネクタ 586"/>
        <xdr:cNvCxnSpPr/>
      </xdr:nvCxnSpPr>
      <xdr:spPr>
        <a:xfrm>
          <a:off x="14592300" y="9413610"/>
          <a:ext cx="889000" cy="43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8" name="フローチャート: 判断 587"/>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9" name="テキスト ボックス 588"/>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155310</xdr:rowOff>
    </xdr:from>
    <xdr:to>
      <xdr:col>76</xdr:col>
      <xdr:colOff>114300</xdr:colOff>
      <xdr:row>57</xdr:row>
      <xdr:rowOff>112023</xdr:rowOff>
    </xdr:to>
    <xdr:cxnSp macro="">
      <xdr:nvCxnSpPr>
        <xdr:cNvPr id="590" name="直線コネクタ 589"/>
        <xdr:cNvCxnSpPr/>
      </xdr:nvCxnSpPr>
      <xdr:spPr>
        <a:xfrm flipV="1">
          <a:off x="13703300" y="9413610"/>
          <a:ext cx="889000" cy="47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91" name="フローチャート: 判断 590"/>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2" name="テキスト ボックス 591"/>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112023</xdr:rowOff>
    </xdr:from>
    <xdr:to>
      <xdr:col>71</xdr:col>
      <xdr:colOff>177800</xdr:colOff>
      <xdr:row>57</xdr:row>
      <xdr:rowOff>157857</xdr:rowOff>
    </xdr:to>
    <xdr:cxnSp macro="">
      <xdr:nvCxnSpPr>
        <xdr:cNvPr id="593" name="直線コネクタ 592"/>
        <xdr:cNvCxnSpPr/>
      </xdr:nvCxnSpPr>
      <xdr:spPr>
        <a:xfrm flipV="1">
          <a:off x="12814300" y="9884673"/>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4" name="フローチャート: 判断 593"/>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5" name="テキスト ボックス 594"/>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6" name="フローチャート: 判断 595"/>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102377</xdr:rowOff>
    </xdr:from>
    <xdr:ext cx="534377" cy="259045"/>
    <xdr:sp macro="" textlink="">
      <xdr:nvSpPr>
        <xdr:cNvPr id="597" name="テキスト ボックス 596"/>
        <xdr:cNvSpPr txBox="1"/>
      </xdr:nvSpPr>
      <xdr:spPr>
        <a:xfrm>
          <a:off x="12547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169596</xdr:rowOff>
    </xdr:from>
    <xdr:to>
      <xdr:col>85</xdr:col>
      <xdr:colOff>177800</xdr:colOff>
      <xdr:row>57</xdr:row>
      <xdr:rowOff>99746</xdr:rowOff>
    </xdr:to>
    <xdr:sp macro="" textlink="">
      <xdr:nvSpPr>
        <xdr:cNvPr id="603" name="楕円 602"/>
        <xdr:cNvSpPr/>
      </xdr:nvSpPr>
      <xdr:spPr>
        <a:xfrm>
          <a:off x="16268700" y="97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148023</xdr:rowOff>
    </xdr:from>
    <xdr:ext cx="534377" cy="259045"/>
    <xdr:sp macro="" textlink="">
      <xdr:nvSpPr>
        <xdr:cNvPr id="604" name="教育費該当値テキスト"/>
        <xdr:cNvSpPr txBox="1"/>
      </xdr:nvSpPr>
      <xdr:spPr>
        <a:xfrm>
          <a:off x="16370300" y="97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28288</xdr:rowOff>
    </xdr:from>
    <xdr:to>
      <xdr:col>81</xdr:col>
      <xdr:colOff>101600</xdr:colOff>
      <xdr:row>57</xdr:row>
      <xdr:rowOff>129888</xdr:rowOff>
    </xdr:to>
    <xdr:sp macro="" textlink="">
      <xdr:nvSpPr>
        <xdr:cNvPr id="605" name="楕円 604"/>
        <xdr:cNvSpPr/>
      </xdr:nvSpPr>
      <xdr:spPr>
        <a:xfrm>
          <a:off x="15430500" y="98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121015</xdr:rowOff>
    </xdr:from>
    <xdr:ext cx="534377" cy="259045"/>
    <xdr:sp macro="" textlink="">
      <xdr:nvSpPr>
        <xdr:cNvPr id="606" name="テキスト ボックス 605"/>
        <xdr:cNvSpPr txBox="1"/>
      </xdr:nvSpPr>
      <xdr:spPr>
        <a:xfrm>
          <a:off x="15214111" y="989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104510</xdr:rowOff>
    </xdr:from>
    <xdr:to>
      <xdr:col>76</xdr:col>
      <xdr:colOff>165100</xdr:colOff>
      <xdr:row>55</xdr:row>
      <xdr:rowOff>34660</xdr:rowOff>
    </xdr:to>
    <xdr:sp macro="" textlink="">
      <xdr:nvSpPr>
        <xdr:cNvPr id="607" name="楕円 606"/>
        <xdr:cNvSpPr/>
      </xdr:nvSpPr>
      <xdr:spPr>
        <a:xfrm>
          <a:off x="14541500" y="93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51187</xdr:rowOff>
    </xdr:from>
    <xdr:ext cx="534377" cy="259045"/>
    <xdr:sp macro="" textlink="">
      <xdr:nvSpPr>
        <xdr:cNvPr id="608" name="テキスト ボックス 607"/>
        <xdr:cNvSpPr txBox="1"/>
      </xdr:nvSpPr>
      <xdr:spPr>
        <a:xfrm>
          <a:off x="14325111" y="913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61223</xdr:rowOff>
    </xdr:from>
    <xdr:to>
      <xdr:col>72</xdr:col>
      <xdr:colOff>38100</xdr:colOff>
      <xdr:row>57</xdr:row>
      <xdr:rowOff>162823</xdr:rowOff>
    </xdr:to>
    <xdr:sp macro="" textlink="">
      <xdr:nvSpPr>
        <xdr:cNvPr id="609" name="楕円 608"/>
        <xdr:cNvSpPr/>
      </xdr:nvSpPr>
      <xdr:spPr>
        <a:xfrm>
          <a:off x="13652500" y="98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153950</xdr:rowOff>
    </xdr:from>
    <xdr:ext cx="534377" cy="259045"/>
    <xdr:sp macro="" textlink="">
      <xdr:nvSpPr>
        <xdr:cNvPr id="610" name="テキスト ボックス 609"/>
        <xdr:cNvSpPr txBox="1"/>
      </xdr:nvSpPr>
      <xdr:spPr>
        <a:xfrm>
          <a:off x="13436111" y="99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107057</xdr:rowOff>
    </xdr:from>
    <xdr:to>
      <xdr:col>67</xdr:col>
      <xdr:colOff>101600</xdr:colOff>
      <xdr:row>58</xdr:row>
      <xdr:rowOff>37207</xdr:rowOff>
    </xdr:to>
    <xdr:sp macro="" textlink="">
      <xdr:nvSpPr>
        <xdr:cNvPr id="611" name="楕円 610"/>
        <xdr:cNvSpPr/>
      </xdr:nvSpPr>
      <xdr:spPr>
        <a:xfrm>
          <a:off x="12763500" y="987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28334</xdr:rowOff>
    </xdr:from>
    <xdr:ext cx="534377" cy="259045"/>
    <xdr:sp macro="" textlink="">
      <xdr:nvSpPr>
        <xdr:cNvPr id="612" name="テキスト ボックス 611"/>
        <xdr:cNvSpPr txBox="1"/>
      </xdr:nvSpPr>
      <xdr:spPr>
        <a:xfrm>
          <a:off x="12547111" y="997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3" name="直線コネクタ 62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4" name="テキスト ボックス 62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7" name="直線コネクタ 62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8" name="テキスト ボックス 62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2" name="直線コネクタ 631"/>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3"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4" name="直線コネクタ 63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5"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6" name="直線コネクタ 635"/>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139764</xdr:rowOff>
    </xdr:from>
    <xdr:to>
      <xdr:col>85</xdr:col>
      <xdr:colOff>127000</xdr:colOff>
      <xdr:row>78</xdr:row>
      <xdr:rowOff>3237</xdr:rowOff>
    </xdr:to>
    <xdr:cxnSp macro="">
      <xdr:nvCxnSpPr>
        <xdr:cNvPr id="637" name="直線コネクタ 636"/>
        <xdr:cNvCxnSpPr/>
      </xdr:nvCxnSpPr>
      <xdr:spPr>
        <a:xfrm>
          <a:off x="15481300" y="13341414"/>
          <a:ext cx="838200" cy="3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8"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9" name="フローチャート: 判断 638"/>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139764</xdr:rowOff>
    </xdr:from>
    <xdr:to>
      <xdr:col>81</xdr:col>
      <xdr:colOff>50800</xdr:colOff>
      <xdr:row>77</xdr:row>
      <xdr:rowOff>166332</xdr:rowOff>
    </xdr:to>
    <xdr:cxnSp macro="">
      <xdr:nvCxnSpPr>
        <xdr:cNvPr id="640" name="直線コネクタ 639"/>
        <xdr:cNvCxnSpPr/>
      </xdr:nvCxnSpPr>
      <xdr:spPr>
        <a:xfrm flipV="1">
          <a:off x="14592300" y="13341414"/>
          <a:ext cx="889000" cy="2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41" name="フローチャート: 判断 640"/>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56001</xdr:rowOff>
    </xdr:from>
    <xdr:ext cx="469744" cy="259045"/>
    <xdr:sp macro="" textlink="">
      <xdr:nvSpPr>
        <xdr:cNvPr id="642" name="テキスト ボックス 641"/>
        <xdr:cNvSpPr txBox="1"/>
      </xdr:nvSpPr>
      <xdr:spPr>
        <a:xfrm>
          <a:off x="15246428" y="134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166332</xdr:rowOff>
    </xdr:from>
    <xdr:to>
      <xdr:col>76</xdr:col>
      <xdr:colOff>114300</xdr:colOff>
      <xdr:row>77</xdr:row>
      <xdr:rowOff>169013</xdr:rowOff>
    </xdr:to>
    <xdr:cxnSp macro="">
      <xdr:nvCxnSpPr>
        <xdr:cNvPr id="643" name="直線コネクタ 642"/>
        <xdr:cNvCxnSpPr/>
      </xdr:nvCxnSpPr>
      <xdr:spPr>
        <a:xfrm flipV="1">
          <a:off x="13703300" y="13367982"/>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4" name="フローチャート: 判断 643"/>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50644</xdr:rowOff>
    </xdr:from>
    <xdr:ext cx="469744" cy="259045"/>
    <xdr:sp macro="" textlink="">
      <xdr:nvSpPr>
        <xdr:cNvPr id="645" name="テキスト ボックス 644"/>
        <xdr:cNvSpPr txBox="1"/>
      </xdr:nvSpPr>
      <xdr:spPr>
        <a:xfrm>
          <a:off x="14357428" y="134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124966</xdr:rowOff>
    </xdr:from>
    <xdr:to>
      <xdr:col>71</xdr:col>
      <xdr:colOff>177800</xdr:colOff>
      <xdr:row>77</xdr:row>
      <xdr:rowOff>169013</xdr:rowOff>
    </xdr:to>
    <xdr:cxnSp macro="">
      <xdr:nvCxnSpPr>
        <xdr:cNvPr id="646" name="直線コネクタ 645"/>
        <xdr:cNvCxnSpPr/>
      </xdr:nvCxnSpPr>
      <xdr:spPr>
        <a:xfrm>
          <a:off x="12814300" y="13326616"/>
          <a:ext cx="889000" cy="4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7" name="フローチャート: 判断 646"/>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8" name="テキスト ボックス 647"/>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9" name="フローチャート: 判断 648"/>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22127</xdr:rowOff>
    </xdr:from>
    <xdr:ext cx="469744" cy="259045"/>
    <xdr:sp macro="" textlink="">
      <xdr:nvSpPr>
        <xdr:cNvPr id="650" name="テキスト ボックス 649"/>
        <xdr:cNvSpPr txBox="1"/>
      </xdr:nvSpPr>
      <xdr:spPr>
        <a:xfrm>
          <a:off x="12579428" y="1339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123887</xdr:rowOff>
    </xdr:from>
    <xdr:to>
      <xdr:col>85</xdr:col>
      <xdr:colOff>177800</xdr:colOff>
      <xdr:row>78</xdr:row>
      <xdr:rowOff>54037</xdr:rowOff>
    </xdr:to>
    <xdr:sp macro="" textlink="">
      <xdr:nvSpPr>
        <xdr:cNvPr id="656" name="楕円 655"/>
        <xdr:cNvSpPr/>
      </xdr:nvSpPr>
      <xdr:spPr>
        <a:xfrm>
          <a:off x="16268700" y="1332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469744" cy="259045"/>
    <xdr:sp macro="" textlink="">
      <xdr:nvSpPr>
        <xdr:cNvPr id="657" name="災害復旧費該当値テキスト"/>
        <xdr:cNvSpPr txBox="1"/>
      </xdr:nvSpPr>
      <xdr:spPr>
        <a:xfrm>
          <a:off x="16370300" y="133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88964</xdr:rowOff>
    </xdr:from>
    <xdr:to>
      <xdr:col>81</xdr:col>
      <xdr:colOff>101600</xdr:colOff>
      <xdr:row>78</xdr:row>
      <xdr:rowOff>19114</xdr:rowOff>
    </xdr:to>
    <xdr:sp macro="" textlink="">
      <xdr:nvSpPr>
        <xdr:cNvPr id="658" name="楕円 657"/>
        <xdr:cNvSpPr/>
      </xdr:nvSpPr>
      <xdr:spPr>
        <a:xfrm>
          <a:off x="15430500" y="132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35641</xdr:rowOff>
    </xdr:from>
    <xdr:ext cx="469744" cy="259045"/>
    <xdr:sp macro="" textlink="">
      <xdr:nvSpPr>
        <xdr:cNvPr id="659" name="テキスト ボックス 658"/>
        <xdr:cNvSpPr txBox="1"/>
      </xdr:nvSpPr>
      <xdr:spPr>
        <a:xfrm>
          <a:off x="15246428" y="130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115532</xdr:rowOff>
    </xdr:from>
    <xdr:to>
      <xdr:col>76</xdr:col>
      <xdr:colOff>165100</xdr:colOff>
      <xdr:row>78</xdr:row>
      <xdr:rowOff>45682</xdr:rowOff>
    </xdr:to>
    <xdr:sp macro="" textlink="">
      <xdr:nvSpPr>
        <xdr:cNvPr id="660" name="楕円 659"/>
        <xdr:cNvSpPr/>
      </xdr:nvSpPr>
      <xdr:spPr>
        <a:xfrm>
          <a:off x="14541500" y="1331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62209</xdr:rowOff>
    </xdr:from>
    <xdr:ext cx="469744" cy="259045"/>
    <xdr:sp macro="" textlink="">
      <xdr:nvSpPr>
        <xdr:cNvPr id="661" name="テキスト ボックス 660"/>
        <xdr:cNvSpPr txBox="1"/>
      </xdr:nvSpPr>
      <xdr:spPr>
        <a:xfrm>
          <a:off x="14357428" y="1309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118213</xdr:rowOff>
    </xdr:from>
    <xdr:to>
      <xdr:col>72</xdr:col>
      <xdr:colOff>38100</xdr:colOff>
      <xdr:row>78</xdr:row>
      <xdr:rowOff>48363</xdr:rowOff>
    </xdr:to>
    <xdr:sp macro="" textlink="">
      <xdr:nvSpPr>
        <xdr:cNvPr id="662" name="楕円 661"/>
        <xdr:cNvSpPr/>
      </xdr:nvSpPr>
      <xdr:spPr>
        <a:xfrm>
          <a:off x="13652500" y="133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39490</xdr:rowOff>
    </xdr:from>
    <xdr:ext cx="469744" cy="259045"/>
    <xdr:sp macro="" textlink="">
      <xdr:nvSpPr>
        <xdr:cNvPr id="663" name="テキスト ボックス 662"/>
        <xdr:cNvSpPr txBox="1"/>
      </xdr:nvSpPr>
      <xdr:spPr>
        <a:xfrm>
          <a:off x="13468428" y="1341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74166</xdr:rowOff>
    </xdr:from>
    <xdr:to>
      <xdr:col>67</xdr:col>
      <xdr:colOff>101600</xdr:colOff>
      <xdr:row>78</xdr:row>
      <xdr:rowOff>4316</xdr:rowOff>
    </xdr:to>
    <xdr:sp macro="" textlink="">
      <xdr:nvSpPr>
        <xdr:cNvPr id="664" name="楕円 663"/>
        <xdr:cNvSpPr/>
      </xdr:nvSpPr>
      <xdr:spPr>
        <a:xfrm>
          <a:off x="12763500" y="132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20843</xdr:rowOff>
    </xdr:from>
    <xdr:ext cx="534377" cy="259045"/>
    <xdr:sp macro="" textlink="">
      <xdr:nvSpPr>
        <xdr:cNvPr id="665" name="テキスト ボックス 664"/>
        <xdr:cNvSpPr txBox="1"/>
      </xdr:nvSpPr>
      <xdr:spPr>
        <a:xfrm>
          <a:off x="12547111" y="1305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9" name="直線コネクタ 688"/>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90"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91" name="直線コネクタ 690"/>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2"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3" name="直線コネクタ 692"/>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99848</xdr:rowOff>
    </xdr:from>
    <xdr:to>
      <xdr:col>85</xdr:col>
      <xdr:colOff>127000</xdr:colOff>
      <xdr:row>96</xdr:row>
      <xdr:rowOff>106781</xdr:rowOff>
    </xdr:to>
    <xdr:cxnSp macro="">
      <xdr:nvCxnSpPr>
        <xdr:cNvPr id="694" name="直線コネクタ 693"/>
        <xdr:cNvCxnSpPr/>
      </xdr:nvCxnSpPr>
      <xdr:spPr>
        <a:xfrm>
          <a:off x="15481300" y="16559048"/>
          <a:ext cx="8382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5"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6" name="フローチャート: 判断 695"/>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52324</xdr:rowOff>
    </xdr:from>
    <xdr:to>
      <xdr:col>81</xdr:col>
      <xdr:colOff>50800</xdr:colOff>
      <xdr:row>96</xdr:row>
      <xdr:rowOff>99848</xdr:rowOff>
    </xdr:to>
    <xdr:cxnSp macro="">
      <xdr:nvCxnSpPr>
        <xdr:cNvPr id="697" name="直線コネクタ 696"/>
        <xdr:cNvCxnSpPr/>
      </xdr:nvCxnSpPr>
      <xdr:spPr>
        <a:xfrm>
          <a:off x="14592300" y="16340074"/>
          <a:ext cx="889000" cy="2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8" name="フローチャート: 判断 697"/>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9" name="テキスト ボックス 698"/>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52324</xdr:rowOff>
    </xdr:from>
    <xdr:to>
      <xdr:col>76</xdr:col>
      <xdr:colOff>114300</xdr:colOff>
      <xdr:row>96</xdr:row>
      <xdr:rowOff>112700</xdr:rowOff>
    </xdr:to>
    <xdr:cxnSp macro="">
      <xdr:nvCxnSpPr>
        <xdr:cNvPr id="700" name="直線コネクタ 699"/>
        <xdr:cNvCxnSpPr/>
      </xdr:nvCxnSpPr>
      <xdr:spPr>
        <a:xfrm flipV="1">
          <a:off x="13703300" y="16340074"/>
          <a:ext cx="889000" cy="2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701" name="フローチャート: 判断 700"/>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2" name="テキスト ボックス 701"/>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112700</xdr:rowOff>
    </xdr:from>
    <xdr:to>
      <xdr:col>71</xdr:col>
      <xdr:colOff>177800</xdr:colOff>
      <xdr:row>96</xdr:row>
      <xdr:rowOff>137604</xdr:rowOff>
    </xdr:to>
    <xdr:cxnSp macro="">
      <xdr:nvCxnSpPr>
        <xdr:cNvPr id="703" name="直線コネクタ 702"/>
        <xdr:cNvCxnSpPr/>
      </xdr:nvCxnSpPr>
      <xdr:spPr>
        <a:xfrm flipV="1">
          <a:off x="12814300" y="16571900"/>
          <a:ext cx="889000" cy="2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4" name="フローチャート: 判断 703"/>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5" name="テキスト ボックス 704"/>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6" name="フローチャート: 判断 705"/>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7" name="テキスト ボックス 706"/>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55981</xdr:rowOff>
    </xdr:from>
    <xdr:to>
      <xdr:col>85</xdr:col>
      <xdr:colOff>177800</xdr:colOff>
      <xdr:row>96</xdr:row>
      <xdr:rowOff>157581</xdr:rowOff>
    </xdr:to>
    <xdr:sp macro="" textlink="">
      <xdr:nvSpPr>
        <xdr:cNvPr id="713" name="楕円 712"/>
        <xdr:cNvSpPr/>
      </xdr:nvSpPr>
      <xdr:spPr>
        <a:xfrm>
          <a:off x="16268700" y="165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34408</xdr:rowOff>
    </xdr:from>
    <xdr:ext cx="534377" cy="259045"/>
    <xdr:sp macro="" textlink="">
      <xdr:nvSpPr>
        <xdr:cNvPr id="714" name="公債費該当値テキスト"/>
        <xdr:cNvSpPr txBox="1"/>
      </xdr:nvSpPr>
      <xdr:spPr>
        <a:xfrm>
          <a:off x="16370300" y="164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49048</xdr:rowOff>
    </xdr:from>
    <xdr:to>
      <xdr:col>81</xdr:col>
      <xdr:colOff>101600</xdr:colOff>
      <xdr:row>96</xdr:row>
      <xdr:rowOff>150648</xdr:rowOff>
    </xdr:to>
    <xdr:sp macro="" textlink="">
      <xdr:nvSpPr>
        <xdr:cNvPr id="715" name="楕円 714"/>
        <xdr:cNvSpPr/>
      </xdr:nvSpPr>
      <xdr:spPr>
        <a:xfrm>
          <a:off x="15430500" y="165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141775</xdr:rowOff>
    </xdr:from>
    <xdr:ext cx="534377" cy="259045"/>
    <xdr:sp macro="" textlink="">
      <xdr:nvSpPr>
        <xdr:cNvPr id="716" name="テキスト ボックス 715"/>
        <xdr:cNvSpPr txBox="1"/>
      </xdr:nvSpPr>
      <xdr:spPr>
        <a:xfrm>
          <a:off x="15214111" y="166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1524</xdr:rowOff>
    </xdr:from>
    <xdr:to>
      <xdr:col>76</xdr:col>
      <xdr:colOff>165100</xdr:colOff>
      <xdr:row>95</xdr:row>
      <xdr:rowOff>103124</xdr:rowOff>
    </xdr:to>
    <xdr:sp macro="" textlink="">
      <xdr:nvSpPr>
        <xdr:cNvPr id="717" name="楕円 716"/>
        <xdr:cNvSpPr/>
      </xdr:nvSpPr>
      <xdr:spPr>
        <a:xfrm>
          <a:off x="14541500" y="162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94251</xdr:rowOff>
    </xdr:from>
    <xdr:ext cx="534377" cy="259045"/>
    <xdr:sp macro="" textlink="">
      <xdr:nvSpPr>
        <xdr:cNvPr id="718" name="テキスト ボックス 717"/>
        <xdr:cNvSpPr txBox="1"/>
      </xdr:nvSpPr>
      <xdr:spPr>
        <a:xfrm>
          <a:off x="14325111" y="163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61900</xdr:rowOff>
    </xdr:from>
    <xdr:to>
      <xdr:col>72</xdr:col>
      <xdr:colOff>38100</xdr:colOff>
      <xdr:row>96</xdr:row>
      <xdr:rowOff>163500</xdr:rowOff>
    </xdr:to>
    <xdr:sp macro="" textlink="">
      <xdr:nvSpPr>
        <xdr:cNvPr id="719" name="楕円 718"/>
        <xdr:cNvSpPr/>
      </xdr:nvSpPr>
      <xdr:spPr>
        <a:xfrm>
          <a:off x="13652500" y="165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154627</xdr:rowOff>
    </xdr:from>
    <xdr:ext cx="534377" cy="259045"/>
    <xdr:sp macro="" textlink="">
      <xdr:nvSpPr>
        <xdr:cNvPr id="720" name="テキスト ボックス 719"/>
        <xdr:cNvSpPr txBox="1"/>
      </xdr:nvSpPr>
      <xdr:spPr>
        <a:xfrm>
          <a:off x="13436111" y="166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86804</xdr:rowOff>
    </xdr:from>
    <xdr:to>
      <xdr:col>67</xdr:col>
      <xdr:colOff>101600</xdr:colOff>
      <xdr:row>97</xdr:row>
      <xdr:rowOff>16954</xdr:rowOff>
    </xdr:to>
    <xdr:sp macro="" textlink="">
      <xdr:nvSpPr>
        <xdr:cNvPr id="721" name="楕円 720"/>
        <xdr:cNvSpPr/>
      </xdr:nvSpPr>
      <xdr:spPr>
        <a:xfrm>
          <a:off x="12763500" y="1654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8081</xdr:rowOff>
    </xdr:from>
    <xdr:ext cx="534377" cy="259045"/>
    <xdr:sp macro="" textlink="">
      <xdr:nvSpPr>
        <xdr:cNvPr id="722" name="テキスト ボックス 721"/>
        <xdr:cNvSpPr txBox="1"/>
      </xdr:nvSpPr>
      <xdr:spPr>
        <a:xfrm>
          <a:off x="12547111" y="166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4" name="直線コネクタ 743"/>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5"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7"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8" name="直線コネクタ 747"/>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50"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51" name="フローチャート: 判断 750"/>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112040</xdr:rowOff>
    </xdr:from>
    <xdr:to>
      <xdr:col>111</xdr:col>
      <xdr:colOff>177800</xdr:colOff>
      <xdr:row>38</xdr:row>
      <xdr:rowOff>139700</xdr:rowOff>
    </xdr:to>
    <xdr:cxnSp macro="">
      <xdr:nvCxnSpPr>
        <xdr:cNvPr id="752" name="直線コネクタ 751"/>
        <xdr:cNvCxnSpPr/>
      </xdr:nvCxnSpPr>
      <xdr:spPr>
        <a:xfrm>
          <a:off x="20434300" y="6627140"/>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3" name="フローチャート: 判断 752"/>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4" name="テキスト ボックス 753"/>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112040</xdr:rowOff>
    </xdr:from>
    <xdr:to>
      <xdr:col>107</xdr:col>
      <xdr:colOff>50800</xdr:colOff>
      <xdr:row>38</xdr:row>
      <xdr:rowOff>139700</xdr:rowOff>
    </xdr:to>
    <xdr:cxnSp macro="">
      <xdr:nvCxnSpPr>
        <xdr:cNvPr id="755" name="直線コネクタ 754"/>
        <xdr:cNvCxnSpPr/>
      </xdr:nvCxnSpPr>
      <xdr:spPr>
        <a:xfrm flipV="1">
          <a:off x="19545300" y="6627140"/>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6" name="フローチャート: 判断 755"/>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7" name="テキスト ボックス 756"/>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85979</xdr:rowOff>
    </xdr:from>
    <xdr:to>
      <xdr:col>102</xdr:col>
      <xdr:colOff>114300</xdr:colOff>
      <xdr:row>38</xdr:row>
      <xdr:rowOff>139700</xdr:rowOff>
    </xdr:to>
    <xdr:cxnSp macro="">
      <xdr:nvCxnSpPr>
        <xdr:cNvPr id="758" name="直線コネクタ 757"/>
        <xdr:cNvCxnSpPr/>
      </xdr:nvCxnSpPr>
      <xdr:spPr>
        <a:xfrm>
          <a:off x="18656300" y="6601079"/>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9" name="フローチャート: 判断 758"/>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60" name="テキスト ボックス 759"/>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61" name="フローチャート: 判断 760"/>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2" name="テキスト ボックス 761"/>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9"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61240</xdr:rowOff>
    </xdr:from>
    <xdr:to>
      <xdr:col>107</xdr:col>
      <xdr:colOff>101600</xdr:colOff>
      <xdr:row>38</xdr:row>
      <xdr:rowOff>162840</xdr:rowOff>
    </xdr:to>
    <xdr:sp macro="" textlink="">
      <xdr:nvSpPr>
        <xdr:cNvPr id="772" name="楕円 771"/>
        <xdr:cNvSpPr/>
      </xdr:nvSpPr>
      <xdr:spPr>
        <a:xfrm>
          <a:off x="20383500" y="65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153967</xdr:rowOff>
    </xdr:from>
    <xdr:ext cx="378565" cy="259045"/>
    <xdr:sp macro="" textlink="">
      <xdr:nvSpPr>
        <xdr:cNvPr id="773" name="テキスト ボックス 772"/>
        <xdr:cNvSpPr txBox="1"/>
      </xdr:nvSpPr>
      <xdr:spPr>
        <a:xfrm>
          <a:off x="20245017" y="666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35179</xdr:rowOff>
    </xdr:from>
    <xdr:to>
      <xdr:col>98</xdr:col>
      <xdr:colOff>38100</xdr:colOff>
      <xdr:row>38</xdr:row>
      <xdr:rowOff>136779</xdr:rowOff>
    </xdr:to>
    <xdr:sp macro="" textlink="">
      <xdr:nvSpPr>
        <xdr:cNvPr id="776" name="楕円 775"/>
        <xdr:cNvSpPr/>
      </xdr:nvSpPr>
      <xdr:spPr>
        <a:xfrm>
          <a:off x="18605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127906</xdr:rowOff>
    </xdr:from>
    <xdr:ext cx="378565" cy="259045"/>
    <xdr:sp macro="" textlink="">
      <xdr:nvSpPr>
        <xdr:cNvPr id="777" name="テキスト ボックス 776"/>
        <xdr:cNvSpPr txBox="1"/>
      </xdr:nvSpPr>
      <xdr:spPr>
        <a:xfrm>
          <a:off x="18467017" y="6643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8" name="直線コネクタ 78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9" name="テキスト ボックス 78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91" name="テキスト ボックス 790"/>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2" name="直線コネクタ 79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3" name="テキスト ボックス 792"/>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5" name="テキスト ボックス 794"/>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7" name="直線コネクタ 796"/>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8"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9" name="直線コネクタ 79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800"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801" name="直線コネクタ 800"/>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2" name="直線コネクタ 801"/>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3"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4" name="フローチャート: 判断 803"/>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5" name="直線コネクタ 804"/>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6" name="フローチャート: 判断 805"/>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7" name="テキスト ボックス 806"/>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8" name="直線コネクタ 807"/>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9" name="フローチャート: 判断 808"/>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0" name="テキスト ボックス 809"/>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1" name="直線コネクタ 810"/>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2" name="フローチャート: 判断 811"/>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3" name="テキスト ボックス 812"/>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4" name="フローチャート: 判断 813"/>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5" name="テキスト ボックス 814"/>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1" name="楕円 820"/>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2"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3" name="楕円 822"/>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4" name="テキスト ボックス 823"/>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5" name="楕円 824"/>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6" name="テキスト ボックス 825"/>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7" name="楕円 826"/>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8" name="テキスト ボックス 827"/>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9" name="楕円 828"/>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0" name="テキスト ボックス 829"/>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４６４，４４５円となっている。主な構成項目である民生費は住民一人当たり１４０，７５２円となっており、類似団体平均１４９，０６８円を下回っている。しかしながら、衛生費は住民一人当たり６６，９７９円となっており、類似団体平均４０，１６８円を大きく上回っている。これは、白石市外二町組合（病院）に対する出資金、補助金及び負担金が多額であることが主な要因である。今後は、白石市行財政改革推進計画に基づき、明確な基準を設けて適正化を図り、さらに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実質収支比率は、前年度より比べ１．９５％増の５．８３％となったものの、実質単年度収支比率は、財源不足により、財政調整基金の取り崩し、収支の調整を図ったことから、▲４．６６％と前年度に引き続きマイナスとなった。</a:t>
          </a:r>
        </a:p>
        <a:p>
          <a:r>
            <a:rPr kumimoji="1" lang="ja-JP" altLang="en-US" sz="1050">
              <a:latin typeface="ＭＳ ゴシック" pitchFamily="49" charset="-128"/>
              <a:ea typeface="ＭＳ ゴシック" pitchFamily="49" charset="-128"/>
            </a:rPr>
            <a:t>　また、標準財政規模に対する財政調整基金残高の比率は、歳計剰余金等の積立金を上回る金額を取り崩し、基金残高が減少したことから、前年度より４．３６％の減の２２．２０％となった。</a:t>
          </a:r>
        </a:p>
        <a:p>
          <a:r>
            <a:rPr kumimoji="1" lang="ja-JP" altLang="en-US" sz="1050">
              <a:latin typeface="ＭＳ ゴシック" pitchFamily="49" charset="-128"/>
              <a:ea typeface="ＭＳ ゴシック" pitchFamily="49" charset="-128"/>
            </a:rPr>
            <a:t>　実質単年度収支比率が赤字となる年度も多く、財政調整基金の取り崩しによる財政運営を強いられていることから、市税収入等の財源確保や白石市行財政改革推進計画に基づき、経常的経費の削減、公営企業に対する繰出金の適正化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となる会計はないものの、下水道事業会計においては、一般会計からの支援により、黒字となっている状況であることから、「経営戦略」に基づき、経営の効率化・健全化に取り組み、一般会計の負担を減らしていくよう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16757173</v>
      </c>
      <c r="BO4" s="441"/>
      <c r="BP4" s="441"/>
      <c r="BQ4" s="441"/>
      <c r="BR4" s="441"/>
      <c r="BS4" s="441"/>
      <c r="BT4" s="441"/>
      <c r="BU4" s="442"/>
      <c r="BV4" s="440">
        <v>17178018</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5.8</v>
      </c>
      <c r="CU4" s="622"/>
      <c r="CV4" s="622"/>
      <c r="CW4" s="622"/>
      <c r="CX4" s="622"/>
      <c r="CY4" s="622"/>
      <c r="CZ4" s="622"/>
      <c r="DA4" s="623"/>
      <c r="DB4" s="621">
        <v>3.9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16124616</v>
      </c>
      <c r="BO5" s="446"/>
      <c r="BP5" s="446"/>
      <c r="BQ5" s="446"/>
      <c r="BR5" s="446"/>
      <c r="BS5" s="446"/>
      <c r="BT5" s="446"/>
      <c r="BU5" s="447"/>
      <c r="BV5" s="445">
        <v>16734394</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95.2</v>
      </c>
      <c r="CU5" s="416"/>
      <c r="CV5" s="416"/>
      <c r="CW5" s="416"/>
      <c r="CX5" s="416"/>
      <c r="CY5" s="416"/>
      <c r="CZ5" s="416"/>
      <c r="DA5" s="417"/>
      <c r="DB5" s="415">
        <v>93.5</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632557</v>
      </c>
      <c r="BO6" s="446"/>
      <c r="BP6" s="446"/>
      <c r="BQ6" s="446"/>
      <c r="BR6" s="446"/>
      <c r="BS6" s="446"/>
      <c r="BT6" s="446"/>
      <c r="BU6" s="447"/>
      <c r="BV6" s="445">
        <v>443624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100.8</v>
      </c>
      <c r="CU6" s="596"/>
      <c r="CV6" s="596"/>
      <c r="CW6" s="596"/>
      <c r="CX6" s="596"/>
      <c r="CY6" s="596"/>
      <c r="CZ6" s="596"/>
      <c r="DA6" s="597"/>
      <c r="DB6" s="595">
        <v>98.5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85467</v>
      </c>
      <c r="BO7" s="446"/>
      <c r="BP7" s="446"/>
      <c r="BQ7" s="446"/>
      <c r="BR7" s="446"/>
      <c r="BS7" s="446"/>
      <c r="BT7" s="446"/>
      <c r="BU7" s="447"/>
      <c r="BV7" s="445">
        <v>76127</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9377210</v>
      </c>
      <c r="CU7" s="446"/>
      <c r="CV7" s="446"/>
      <c r="CW7" s="446"/>
      <c r="CX7" s="446"/>
      <c r="CY7" s="446"/>
      <c r="CZ7" s="446"/>
      <c r="DA7" s="447"/>
      <c r="DB7" s="445">
        <v>9460613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547090</v>
      </c>
      <c r="BO8" s="446"/>
      <c r="BP8" s="446"/>
      <c r="BQ8" s="446"/>
      <c r="BR8" s="446"/>
      <c r="BS8" s="446"/>
      <c r="BT8" s="446"/>
      <c r="BU8" s="447"/>
      <c r="BV8" s="445">
        <v>367497</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0.48</v>
      </c>
      <c r="CU8" s="559"/>
      <c r="CV8" s="559"/>
      <c r="CW8" s="559"/>
      <c r="CX8" s="559"/>
      <c r="CY8" s="559"/>
      <c r="CZ8" s="559"/>
      <c r="DA8" s="560"/>
      <c r="DB8" s="558">
        <v>0.47</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35272</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99</v>
      </c>
      <c r="AV9" s="503"/>
      <c r="AW9" s="503"/>
      <c r="AX9" s="503"/>
      <c r="AY9" s="425" t="s">
        <v>110</v>
      </c>
      <c r="AZ9" s="426"/>
      <c r="BA9" s="426"/>
      <c r="BB9" s="426"/>
      <c r="BC9" s="426"/>
      <c r="BD9" s="426"/>
      <c r="BE9" s="426"/>
      <c r="BF9" s="426"/>
      <c r="BG9" s="426"/>
      <c r="BH9" s="426"/>
      <c r="BI9" s="426"/>
      <c r="BJ9" s="426"/>
      <c r="BK9" s="426"/>
      <c r="BL9" s="426"/>
      <c r="BM9" s="427"/>
      <c r="BN9" s="445">
        <v>179593</v>
      </c>
      <c r="BO9" s="446"/>
      <c r="BP9" s="446"/>
      <c r="BQ9" s="446"/>
      <c r="BR9" s="446"/>
      <c r="BS9" s="446"/>
      <c r="BT9" s="446"/>
      <c r="BU9" s="447"/>
      <c r="BV9" s="445">
        <v>-47987</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10</v>
      </c>
      <c r="CU9" s="416"/>
      <c r="CV9" s="416"/>
      <c r="CW9" s="416"/>
      <c r="CX9" s="416"/>
      <c r="CY9" s="416"/>
      <c r="CZ9" s="416"/>
      <c r="DA9" s="417"/>
      <c r="DB9" s="415">
        <v>9.8000000000000007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37422</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99</v>
      </c>
      <c r="AV10" s="503"/>
      <c r="AW10" s="503"/>
      <c r="AX10" s="503"/>
      <c r="AY10" s="425" t="s">
        <v>114</v>
      </c>
      <c r="AZ10" s="426"/>
      <c r="BA10" s="426"/>
      <c r="BB10" s="426"/>
      <c r="BC10" s="426"/>
      <c r="BD10" s="426"/>
      <c r="BE10" s="426"/>
      <c r="BF10" s="426"/>
      <c r="BG10" s="426"/>
      <c r="BH10" s="426"/>
      <c r="BI10" s="426"/>
      <c r="BJ10" s="426"/>
      <c r="BK10" s="426"/>
      <c r="BL10" s="426"/>
      <c r="BM10" s="427"/>
      <c r="BN10" s="445">
        <v>104209</v>
      </c>
      <c r="BO10" s="446"/>
      <c r="BP10" s="446"/>
      <c r="BQ10" s="446"/>
      <c r="BR10" s="446"/>
      <c r="BS10" s="446"/>
      <c r="BT10" s="446"/>
      <c r="BU10" s="447"/>
      <c r="BV10" s="445">
        <v>468693</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99</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34718</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721000</v>
      </c>
      <c r="BO12" s="446"/>
      <c r="BP12" s="446"/>
      <c r="BQ12" s="446"/>
      <c r="BR12" s="446"/>
      <c r="BS12" s="446"/>
      <c r="BT12" s="446"/>
      <c r="BU12" s="447"/>
      <c r="BV12" s="445">
        <v>942581</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34520</v>
      </c>
      <c r="S13" s="549"/>
      <c r="T13" s="549"/>
      <c r="U13" s="549"/>
      <c r="V13" s="550"/>
      <c r="W13" s="536" t="s">
        <v>133</v>
      </c>
      <c r="X13" s="458"/>
      <c r="Y13" s="458"/>
      <c r="Z13" s="458"/>
      <c r="AA13" s="458"/>
      <c r="AB13" s="459"/>
      <c r="AC13" s="421">
        <v>1111</v>
      </c>
      <c r="AD13" s="422"/>
      <c r="AE13" s="422"/>
      <c r="AF13" s="422"/>
      <c r="AG13" s="423"/>
      <c r="AH13" s="421">
        <v>1025</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-437198</v>
      </c>
      <c r="BO13" s="446"/>
      <c r="BP13" s="446"/>
      <c r="BQ13" s="446"/>
      <c r="BR13" s="446"/>
      <c r="BS13" s="446"/>
      <c r="BT13" s="446"/>
      <c r="BU13" s="447"/>
      <c r="BV13" s="445">
        <v>-521875</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8.5</v>
      </c>
      <c r="CU13" s="416"/>
      <c r="CV13" s="416"/>
      <c r="CW13" s="416"/>
      <c r="CX13" s="416"/>
      <c r="CY13" s="416"/>
      <c r="CZ13" s="416"/>
      <c r="DA13" s="417"/>
      <c r="DB13" s="415">
        <v>7.4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35213</v>
      </c>
      <c r="S14" s="549"/>
      <c r="T14" s="549"/>
      <c r="U14" s="549"/>
      <c r="V14" s="550"/>
      <c r="W14" s="551"/>
      <c r="X14" s="461"/>
      <c r="Y14" s="461"/>
      <c r="Z14" s="461"/>
      <c r="AA14" s="461"/>
      <c r="AB14" s="462"/>
      <c r="AC14" s="541">
        <v>6.7</v>
      </c>
      <c r="AD14" s="542"/>
      <c r="AE14" s="542"/>
      <c r="AF14" s="542"/>
      <c r="AG14" s="543"/>
      <c r="AH14" s="541">
        <v>6.2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7</v>
      </c>
      <c r="CU14" s="553"/>
      <c r="CV14" s="553"/>
      <c r="CW14" s="553"/>
      <c r="CX14" s="553"/>
      <c r="CY14" s="553"/>
      <c r="CZ14" s="553"/>
      <c r="DA14" s="554"/>
      <c r="DB14" s="552" t="s">
        <v>140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35026</v>
      </c>
      <c r="S15" s="549"/>
      <c r="T15" s="549"/>
      <c r="U15" s="549"/>
      <c r="V15" s="550"/>
      <c r="W15" s="536" t="s">
        <v>142</v>
      </c>
      <c r="X15" s="458"/>
      <c r="Y15" s="458"/>
      <c r="Z15" s="458"/>
      <c r="AA15" s="458"/>
      <c r="AB15" s="459"/>
      <c r="AC15" s="421">
        <v>5631</v>
      </c>
      <c r="AD15" s="422"/>
      <c r="AE15" s="422"/>
      <c r="AF15" s="422"/>
      <c r="AG15" s="423"/>
      <c r="AH15" s="421">
        <v>5988</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3812636</v>
      </c>
      <c r="BO15" s="441"/>
      <c r="BP15" s="441"/>
      <c r="BQ15" s="441"/>
      <c r="BR15" s="441"/>
      <c r="BS15" s="441"/>
      <c r="BT15" s="441"/>
      <c r="BU15" s="442"/>
      <c r="BV15" s="440">
        <v>3812060</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33.9</v>
      </c>
      <c r="AD16" s="542"/>
      <c r="AE16" s="542"/>
      <c r="AF16" s="542"/>
      <c r="AG16" s="543"/>
      <c r="AH16" s="541">
        <v>36</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7840112</v>
      </c>
      <c r="BO16" s="446"/>
      <c r="BP16" s="446"/>
      <c r="BQ16" s="446"/>
      <c r="BR16" s="446"/>
      <c r="BS16" s="446"/>
      <c r="BT16" s="446"/>
      <c r="BU16" s="447"/>
      <c r="BV16" s="445">
        <v>7983628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146</v>
      </c>
      <c r="S17" s="534"/>
      <c r="T17" s="534"/>
      <c r="U17" s="534"/>
      <c r="V17" s="535"/>
      <c r="W17" s="536" t="s">
        <v>149</v>
      </c>
      <c r="X17" s="458"/>
      <c r="Y17" s="458"/>
      <c r="Z17" s="458"/>
      <c r="AA17" s="458"/>
      <c r="AB17" s="459"/>
      <c r="AC17" s="421">
        <v>9868</v>
      </c>
      <c r="AD17" s="422"/>
      <c r="AE17" s="422"/>
      <c r="AF17" s="422"/>
      <c r="AG17" s="423"/>
      <c r="AH17" s="421">
        <v>9624</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4826248</v>
      </c>
      <c r="BO17" s="446"/>
      <c r="BP17" s="446"/>
      <c r="BQ17" s="446"/>
      <c r="BR17" s="446"/>
      <c r="BS17" s="446"/>
      <c r="BT17" s="446"/>
      <c r="BU17" s="447"/>
      <c r="BV17" s="445">
        <v>4810456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286.48</v>
      </c>
      <c r="M18" s="510"/>
      <c r="N18" s="510"/>
      <c r="O18" s="510"/>
      <c r="P18" s="510"/>
      <c r="Q18" s="510"/>
      <c r="R18" s="511"/>
      <c r="S18" s="511"/>
      <c r="T18" s="511"/>
      <c r="U18" s="511"/>
      <c r="V18" s="512"/>
      <c r="W18" s="526"/>
      <c r="X18" s="527"/>
      <c r="Y18" s="527"/>
      <c r="Z18" s="527"/>
      <c r="AA18" s="527"/>
      <c r="AB18" s="537"/>
      <c r="AC18" s="409">
        <v>59.4</v>
      </c>
      <c r="AD18" s="410"/>
      <c r="AE18" s="410"/>
      <c r="AF18" s="410"/>
      <c r="AG18" s="513"/>
      <c r="AH18" s="409">
        <v>57.8</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8931771</v>
      </c>
      <c r="BO18" s="446"/>
      <c r="BP18" s="446"/>
      <c r="BQ18" s="446"/>
      <c r="BR18" s="446"/>
      <c r="BS18" s="446"/>
      <c r="BT18" s="446"/>
      <c r="BU18" s="447"/>
      <c r="BV18" s="445">
        <v>8791447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123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11925668</v>
      </c>
      <c r="BO19" s="446"/>
      <c r="BP19" s="446"/>
      <c r="BQ19" s="446"/>
      <c r="BR19" s="446"/>
      <c r="BS19" s="446"/>
      <c r="BT19" s="446"/>
      <c r="BU19" s="447"/>
      <c r="BV19" s="445">
        <v>12469141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12585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10492125</v>
      </c>
      <c r="BO23" s="446"/>
      <c r="BP23" s="446"/>
      <c r="BQ23" s="446"/>
      <c r="BR23" s="446"/>
      <c r="BS23" s="446"/>
      <c r="BT23" s="446"/>
      <c r="BU23" s="447"/>
      <c r="BV23" s="445">
        <v>10555095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9490</v>
      </c>
      <c r="R24" s="422"/>
      <c r="S24" s="422"/>
      <c r="T24" s="422"/>
      <c r="U24" s="422"/>
      <c r="V24" s="423"/>
      <c r="W24" s="487"/>
      <c r="X24" s="478"/>
      <c r="Y24" s="479"/>
      <c r="Z24" s="418" t="s">
        <v>165</v>
      </c>
      <c r="AA24" s="419"/>
      <c r="AB24" s="419"/>
      <c r="AC24" s="419"/>
      <c r="AD24" s="419"/>
      <c r="AE24" s="419"/>
      <c r="AF24" s="419"/>
      <c r="AG24" s="420"/>
      <c r="AH24" s="421">
        <v>295</v>
      </c>
      <c r="AI24" s="422"/>
      <c r="AJ24" s="422"/>
      <c r="AK24" s="422"/>
      <c r="AL24" s="423"/>
      <c r="AM24" s="421">
        <v>888540</v>
      </c>
      <c r="AN24" s="422"/>
      <c r="AO24" s="422"/>
      <c r="AP24" s="422"/>
      <c r="AQ24" s="422"/>
      <c r="AR24" s="423"/>
      <c r="AS24" s="421">
        <v>3012</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8560494</v>
      </c>
      <c r="BO24" s="446"/>
      <c r="BP24" s="446"/>
      <c r="BQ24" s="446"/>
      <c r="BR24" s="446"/>
      <c r="BS24" s="446"/>
      <c r="BT24" s="446"/>
      <c r="BU24" s="447"/>
      <c r="BV24" s="445">
        <v>8458487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7620</v>
      </c>
      <c r="R25" s="422"/>
      <c r="S25" s="422"/>
      <c r="T25" s="422"/>
      <c r="U25" s="422"/>
      <c r="V25" s="423"/>
      <c r="W25" s="487"/>
      <c r="X25" s="478"/>
      <c r="Y25" s="479"/>
      <c r="Z25" s="418" t="s">
        <v>168</v>
      </c>
      <c r="AA25" s="419"/>
      <c r="AB25" s="419"/>
      <c r="AC25" s="419"/>
      <c r="AD25" s="419"/>
      <c r="AE25" s="419"/>
      <c r="AF25" s="419"/>
      <c r="AG25" s="420"/>
      <c r="AH25" s="421" t="s">
        <v>130</v>
      </c>
      <c r="AI25" s="422"/>
      <c r="AJ25" s="422"/>
      <c r="AK25" s="422"/>
      <c r="AL25" s="423"/>
      <c r="AM25" s="421" t="s">
        <v>169</v>
      </c>
      <c r="AN25" s="422"/>
      <c r="AO25" s="422"/>
      <c r="AP25" s="422"/>
      <c r="AQ25" s="422"/>
      <c r="AR25" s="423"/>
      <c r="AS25" s="421" t="s">
        <v>131</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3762044</v>
      </c>
      <c r="BO25" s="441"/>
      <c r="BP25" s="441"/>
      <c r="BQ25" s="441"/>
      <c r="BR25" s="441"/>
      <c r="BS25" s="441"/>
      <c r="BT25" s="441"/>
      <c r="BU25" s="442"/>
      <c r="BV25" s="440">
        <v>2495893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6390</v>
      </c>
      <c r="R26" s="422"/>
      <c r="S26" s="422"/>
      <c r="T26" s="422"/>
      <c r="U26" s="422"/>
      <c r="V26" s="423"/>
      <c r="W26" s="487"/>
      <c r="X26" s="478"/>
      <c r="Y26" s="479"/>
      <c r="Z26" s="418" t="s">
        <v>172</v>
      </c>
      <c r="AA26" s="500"/>
      <c r="AB26" s="500"/>
      <c r="AC26" s="500"/>
      <c r="AD26" s="500"/>
      <c r="AE26" s="500"/>
      <c r="AF26" s="500"/>
      <c r="AG26" s="501"/>
      <c r="AH26" s="421">
        <v>28</v>
      </c>
      <c r="AI26" s="422"/>
      <c r="AJ26" s="422"/>
      <c r="AK26" s="422"/>
      <c r="AL26" s="423"/>
      <c r="AM26" s="421">
        <v>77896</v>
      </c>
      <c r="AN26" s="422"/>
      <c r="AO26" s="422"/>
      <c r="AP26" s="422"/>
      <c r="AQ26" s="422"/>
      <c r="AR26" s="423"/>
      <c r="AS26" s="421">
        <v>2782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174</v>
      </c>
      <c r="BO26" s="446"/>
      <c r="BP26" s="446"/>
      <c r="BQ26" s="446"/>
      <c r="BR26" s="446"/>
      <c r="BS26" s="446"/>
      <c r="BT26" s="446"/>
      <c r="BU26" s="447"/>
      <c r="BV26" s="445" t="s">
        <v>169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4550</v>
      </c>
      <c r="R27" s="422"/>
      <c r="S27" s="422"/>
      <c r="T27" s="422"/>
      <c r="U27" s="422"/>
      <c r="V27" s="423"/>
      <c r="W27" s="487"/>
      <c r="X27" s="478"/>
      <c r="Y27" s="479"/>
      <c r="Z27" s="418" t="s">
        <v>176</v>
      </c>
      <c r="AA27" s="419"/>
      <c r="AB27" s="419"/>
      <c r="AC27" s="419"/>
      <c r="AD27" s="419"/>
      <c r="AE27" s="419"/>
      <c r="AF27" s="419"/>
      <c r="AG27" s="420"/>
      <c r="AH27" s="421">
        <v>22</v>
      </c>
      <c r="AI27" s="422"/>
      <c r="AJ27" s="422"/>
      <c r="AK27" s="422"/>
      <c r="AL27" s="423"/>
      <c r="AM27" s="421">
        <v>65785</v>
      </c>
      <c r="AN27" s="422"/>
      <c r="AO27" s="422"/>
      <c r="AP27" s="422"/>
      <c r="AQ27" s="422"/>
      <c r="AR27" s="423"/>
      <c r="AS27" s="421">
        <v>2990</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825823</v>
      </c>
      <c r="BO27" s="449"/>
      <c r="BP27" s="449"/>
      <c r="BQ27" s="449"/>
      <c r="BR27" s="449"/>
      <c r="BS27" s="449"/>
      <c r="BT27" s="449"/>
      <c r="BU27" s="450"/>
      <c r="BV27" s="448">
        <v>825680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3840</v>
      </c>
      <c r="R28" s="422"/>
      <c r="S28" s="422"/>
      <c r="T28" s="422"/>
      <c r="U28" s="422"/>
      <c r="V28" s="423"/>
      <c r="W28" s="487"/>
      <c r="X28" s="478"/>
      <c r="Y28" s="479"/>
      <c r="Z28" s="418" t="s">
        <v>179</v>
      </c>
      <c r="AA28" s="419"/>
      <c r="AB28" s="419"/>
      <c r="AC28" s="419"/>
      <c r="AD28" s="419"/>
      <c r="AE28" s="419"/>
      <c r="AF28" s="419"/>
      <c r="AG28" s="420"/>
      <c r="AH28" s="421" t="s">
        <v>130</v>
      </c>
      <c r="AI28" s="422"/>
      <c r="AJ28" s="422"/>
      <c r="AK28" s="422"/>
      <c r="AL28" s="423"/>
      <c r="AM28" s="421" t="s">
        <v>130</v>
      </c>
      <c r="AN28" s="422"/>
      <c r="AO28" s="422"/>
      <c r="AP28" s="422"/>
      <c r="AQ28" s="422"/>
      <c r="AR28" s="423"/>
      <c r="AS28" s="421" t="s">
        <v>174</v>
      </c>
      <c r="AT28" s="422"/>
      <c r="AU28" s="422"/>
      <c r="AV28" s="422"/>
      <c r="AW28" s="422"/>
      <c r="AX28" s="424"/>
      <c r="AY28" s="428" t="s">
        <v>180</v>
      </c>
      <c r="AZ28" s="429"/>
      <c r="BA28" s="429"/>
      <c r="BB28" s="430"/>
      <c r="BC28" s="437" t="s">
        <v>41</v>
      </c>
      <c r="BD28" s="438"/>
      <c r="BE28" s="438"/>
      <c r="BF28" s="438"/>
      <c r="BG28" s="438"/>
      <c r="BH28" s="438"/>
      <c r="BI28" s="438"/>
      <c r="BJ28" s="438"/>
      <c r="BK28" s="438"/>
      <c r="BL28" s="438"/>
      <c r="BM28" s="439"/>
      <c r="BN28" s="440">
        <v>2081855</v>
      </c>
      <c r="BO28" s="441"/>
      <c r="BP28" s="441"/>
      <c r="BQ28" s="441"/>
      <c r="BR28" s="441"/>
      <c r="BS28" s="441"/>
      <c r="BT28" s="441"/>
      <c r="BU28" s="442"/>
      <c r="BV28" s="440">
        <v>2512346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16</v>
      </c>
      <c r="M29" s="422"/>
      <c r="N29" s="422"/>
      <c r="O29" s="422"/>
      <c r="P29" s="423"/>
      <c r="Q29" s="421">
        <v>3610</v>
      </c>
      <c r="R29" s="422"/>
      <c r="S29" s="422"/>
      <c r="T29" s="422"/>
      <c r="U29" s="422"/>
      <c r="V29" s="423"/>
      <c r="W29" s="488"/>
      <c r="X29" s="489"/>
      <c r="Y29" s="490"/>
      <c r="Z29" s="418" t="s">
        <v>182</v>
      </c>
      <c r="AA29" s="419"/>
      <c r="AB29" s="419"/>
      <c r="AC29" s="419"/>
      <c r="AD29" s="419"/>
      <c r="AE29" s="419"/>
      <c r="AF29" s="419"/>
      <c r="AG29" s="420"/>
      <c r="AH29" s="421">
        <v>317</v>
      </c>
      <c r="AI29" s="422"/>
      <c r="AJ29" s="422"/>
      <c r="AK29" s="422"/>
      <c r="AL29" s="423"/>
      <c r="AM29" s="421">
        <v>954325</v>
      </c>
      <c r="AN29" s="422"/>
      <c r="AO29" s="422"/>
      <c r="AP29" s="422"/>
      <c r="AQ29" s="422"/>
      <c r="AR29" s="423"/>
      <c r="AS29" s="421">
        <v>3010</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459902</v>
      </c>
      <c r="BO29" s="446"/>
      <c r="BP29" s="446"/>
      <c r="BQ29" s="446"/>
      <c r="BR29" s="446"/>
      <c r="BS29" s="446"/>
      <c r="BT29" s="446"/>
      <c r="BU29" s="447"/>
      <c r="BV29" s="445">
        <v>704722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95.6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2942091</v>
      </c>
      <c r="BO30" s="449"/>
      <c r="BP30" s="449"/>
      <c r="BQ30" s="449"/>
      <c r="BR30" s="449"/>
      <c r="BS30" s="449"/>
      <c r="BT30" s="449"/>
      <c r="BU30" s="450"/>
      <c r="BV30" s="448">
        <v>3236660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192</v>
      </c>
      <c r="X33" s="407"/>
      <c r="Y33" s="407"/>
      <c r="Z33" s="407"/>
      <c r="AA33" s="407"/>
      <c r="AB33" s="407"/>
      <c r="AC33" s="407"/>
      <c r="AD33" s="407"/>
      <c r="AE33" s="407"/>
      <c r="AF33" s="407"/>
      <c r="AG33" s="407"/>
      <c r="AH33" s="407"/>
      <c r="AI33" s="407"/>
      <c r="AJ33" s="407"/>
      <c r="AK33" s="407"/>
      <c r="AL33" s="195"/>
      <c r="AM33" s="408" t="s">
        <v>194</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199</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白石市国民健康保険特別会計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白石市水道事業会計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宮城県市町村職員退職手当組合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白石市土地開発公社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白石市介護保険特別会計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白石市下水道事業会計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宮城県市町村非常勤消防団員補償報償組合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（公財）白石市文化体育振興財団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白石市後期高齢者医療特別会計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宮城県市町村自治振興センター</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宮城県後期高齢者医療広域連合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うち一般会計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うち宮城県後期高齢者医療事業会計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白石市外二町組合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うち一般会計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うち公立綜合刈田病院事業会計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仙南地域広域行政事務組合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6LjY5Y95VMgcJhTuN7/bV32Yu8S3Q0Ds+lpfSjYxFyGeg90RyQY397mubJFsymyV7/he1UmF9YlQ3tX1apL2A==" saltValue="VJNvWlp39PCtYQihvEki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24" t="s">
        <v>558</v>
      </c>
      <c r="D34" s="1224"/>
      <c r="E34" s="1225"/>
      <c r="F34" s="32">
        <v>7.08</v>
      </c>
      <c r="G34" s="33">
        <v>7.82</v>
      </c>
      <c r="H34" s="33">
        <v>9.07</v>
      </c>
      <c r="I34" s="33">
        <v>11.44</v>
      </c>
      <c r="J34" s="34">
        <v>12.62</v>
      </c>
      <c r="K34" s="22"/>
      <c r="L34" s="22"/>
      <c r="M34" s="22"/>
      <c r="N34" s="22"/>
      <c r="O34" s="22"/>
      <c r="P34" s="22"/>
    </row>
    <row r="35" spans="1:16" ht="39" customHeight="1" x14ac:dyDescent="0.15">
      <c r="A35" s="22"/>
      <c r="B35" s="35"/>
      <c r="C35" s="1218" t="s">
        <v>559</v>
      </c>
      <c r="D35" s="1219"/>
      <c r="E35" s="1220"/>
      <c r="F35" s="36">
        <v>6.91</v>
      </c>
      <c r="G35" s="37">
        <v>5</v>
      </c>
      <c r="H35" s="37">
        <v>4.37</v>
      </c>
      <c r="I35" s="37">
        <v>3.88</v>
      </c>
      <c r="J35" s="38">
        <v>5.83</v>
      </c>
      <c r="K35" s="22"/>
      <c r="L35" s="22"/>
      <c r="M35" s="22"/>
      <c r="N35" s="22"/>
      <c r="O35" s="22"/>
      <c r="P35" s="22"/>
    </row>
    <row r="36" spans="1:16" ht="39" customHeight="1" x14ac:dyDescent="0.15">
      <c r="A36" s="22"/>
      <c r="B36" s="35"/>
      <c r="C36" s="1218" t="s">
        <v>560</v>
      </c>
      <c r="D36" s="1219"/>
      <c r="E36" s="1220"/>
      <c r="F36" s="36">
        <v>2.33</v>
      </c>
      <c r="G36" s="37">
        <v>0.88</v>
      </c>
      <c r="H36" s="37">
        <v>0.85</v>
      </c>
      <c r="I36" s="37">
        <v>2.0099999999999998</v>
      </c>
      <c r="J36" s="38">
        <v>2.73</v>
      </c>
      <c r="K36" s="22"/>
      <c r="L36" s="22"/>
      <c r="M36" s="22"/>
      <c r="N36" s="22"/>
      <c r="O36" s="22"/>
      <c r="P36" s="22"/>
    </row>
    <row r="37" spans="1:16" ht="39" customHeight="1" x14ac:dyDescent="0.15">
      <c r="A37" s="22"/>
      <c r="B37" s="35"/>
      <c r="C37" s="1218" t="s">
        <v>561</v>
      </c>
      <c r="D37" s="1219"/>
      <c r="E37" s="1220"/>
      <c r="F37" s="36">
        <v>0.95</v>
      </c>
      <c r="G37" s="37">
        <v>0.87</v>
      </c>
      <c r="H37" s="37">
        <v>1.47</v>
      </c>
      <c r="I37" s="37">
        <v>2.5</v>
      </c>
      <c r="J37" s="38">
        <v>2.0099999999999998</v>
      </c>
      <c r="K37" s="22"/>
      <c r="L37" s="22"/>
      <c r="M37" s="22"/>
      <c r="N37" s="22"/>
      <c r="O37" s="22"/>
      <c r="P37" s="22"/>
    </row>
    <row r="38" spans="1:16" ht="39" customHeight="1" x14ac:dyDescent="0.15">
      <c r="A38" s="22"/>
      <c r="B38" s="35"/>
      <c r="C38" s="1218" t="s">
        <v>562</v>
      </c>
      <c r="D38" s="1219"/>
      <c r="E38" s="1220"/>
      <c r="F38" s="36">
        <v>3.58</v>
      </c>
      <c r="G38" s="37">
        <v>2.6</v>
      </c>
      <c r="H38" s="37">
        <v>3.92</v>
      </c>
      <c r="I38" s="37">
        <v>1.94</v>
      </c>
      <c r="J38" s="38">
        <v>0.74</v>
      </c>
      <c r="K38" s="22"/>
      <c r="L38" s="22"/>
      <c r="M38" s="22"/>
      <c r="N38" s="22"/>
      <c r="O38" s="22"/>
      <c r="P38" s="22"/>
    </row>
    <row r="39" spans="1:16" ht="39" customHeight="1" x14ac:dyDescent="0.15">
      <c r="A39" s="22"/>
      <c r="B39" s="35"/>
      <c r="C39" s="1218" t="s">
        <v>563</v>
      </c>
      <c r="D39" s="1219"/>
      <c r="E39" s="1220"/>
      <c r="F39" s="36">
        <v>0.09</v>
      </c>
      <c r="G39" s="37">
        <v>0.22</v>
      </c>
      <c r="H39" s="37">
        <v>0.11</v>
      </c>
      <c r="I39" s="37">
        <v>0.12</v>
      </c>
      <c r="J39" s="38">
        <v>0.2</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564</v>
      </c>
      <c r="D42" s="1219"/>
      <c r="E42" s="1220"/>
      <c r="F42" s="36" t="s">
        <v>507</v>
      </c>
      <c r="G42" s="37" t="s">
        <v>507</v>
      </c>
      <c r="H42" s="37" t="s">
        <v>507</v>
      </c>
      <c r="I42" s="37" t="s">
        <v>507</v>
      </c>
      <c r="J42" s="38" t="s">
        <v>507</v>
      </c>
      <c r="K42" s="22"/>
      <c r="L42" s="22"/>
      <c r="M42" s="22"/>
      <c r="N42" s="22"/>
      <c r="O42" s="22"/>
      <c r="P42" s="22"/>
    </row>
    <row r="43" spans="1:16" ht="39" customHeight="1" thickBot="1" x14ac:dyDescent="0.2">
      <c r="A43" s="22"/>
      <c r="B43" s="40"/>
      <c r="C43" s="1221" t="s">
        <v>565</v>
      </c>
      <c r="D43" s="1222"/>
      <c r="E43" s="1223"/>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69rQbpDi3XSDbdR0kWr/jyOvjDlsD3l/c4oXlbNswWzyMkk5g0seeA6M9rKPdDyTZgJcUVwxdeeYrAWQPPBgg==" saltValue="fbBOnato3Lq8Wiq6gTBG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1215</v>
      </c>
      <c r="L45" s="60">
        <v>1269</v>
      </c>
      <c r="M45" s="60">
        <v>1276</v>
      </c>
      <c r="N45" s="60">
        <v>1273</v>
      </c>
      <c r="O45" s="61">
        <v>1236</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x14ac:dyDescent="0.15">
      <c r="A48" s="48"/>
      <c r="B48" s="1236"/>
      <c r="C48" s="1237"/>
      <c r="D48" s="62"/>
      <c r="E48" s="1228" t="s">
        <v>14</v>
      </c>
      <c r="F48" s="1228"/>
      <c r="G48" s="1228"/>
      <c r="H48" s="1228"/>
      <c r="I48" s="1228"/>
      <c r="J48" s="1229"/>
      <c r="K48" s="63">
        <v>330</v>
      </c>
      <c r="L48" s="64">
        <v>344</v>
      </c>
      <c r="M48" s="64">
        <v>394</v>
      </c>
      <c r="N48" s="64">
        <v>389</v>
      </c>
      <c r="O48" s="65">
        <v>389</v>
      </c>
      <c r="P48" s="48"/>
      <c r="Q48" s="48"/>
      <c r="R48" s="48"/>
      <c r="S48" s="48"/>
      <c r="T48" s="48"/>
      <c r="U48" s="48"/>
    </row>
    <row r="49" spans="1:21" ht="30.75" customHeight="1" x14ac:dyDescent="0.15">
      <c r="A49" s="48"/>
      <c r="B49" s="1236"/>
      <c r="C49" s="1237"/>
      <c r="D49" s="62"/>
      <c r="E49" s="1228" t="s">
        <v>15</v>
      </c>
      <c r="F49" s="1228"/>
      <c r="G49" s="1228"/>
      <c r="H49" s="1228"/>
      <c r="I49" s="1228"/>
      <c r="J49" s="1229"/>
      <c r="K49" s="63">
        <v>513</v>
      </c>
      <c r="L49" s="64">
        <v>477</v>
      </c>
      <c r="M49" s="64">
        <v>457</v>
      </c>
      <c r="N49" s="64">
        <v>469</v>
      </c>
      <c r="O49" s="65">
        <v>535</v>
      </c>
      <c r="P49" s="48"/>
      <c r="Q49" s="48"/>
      <c r="R49" s="48"/>
      <c r="S49" s="48"/>
      <c r="T49" s="48"/>
      <c r="U49" s="48"/>
    </row>
    <row r="50" spans="1:21" ht="30.75" customHeight="1" x14ac:dyDescent="0.15">
      <c r="A50" s="48"/>
      <c r="B50" s="1236"/>
      <c r="C50" s="1237"/>
      <c r="D50" s="62"/>
      <c r="E50" s="1228" t="s">
        <v>16</v>
      </c>
      <c r="F50" s="1228"/>
      <c r="G50" s="1228"/>
      <c r="H50" s="1228"/>
      <c r="I50" s="1228"/>
      <c r="J50" s="1229"/>
      <c r="K50" s="63">
        <v>0</v>
      </c>
      <c r="L50" s="64">
        <v>0</v>
      </c>
      <c r="M50" s="64">
        <v>0</v>
      </c>
      <c r="N50" s="64">
        <v>0</v>
      </c>
      <c r="O50" s="65">
        <v>0</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507</v>
      </c>
      <c r="L51" s="64" t="s">
        <v>507</v>
      </c>
      <c r="M51" s="64" t="s">
        <v>507</v>
      </c>
      <c r="N51" s="64" t="s">
        <v>507</v>
      </c>
      <c r="O51" s="65" t="s">
        <v>507</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1597</v>
      </c>
      <c r="L52" s="64">
        <v>1569</v>
      </c>
      <c r="M52" s="64">
        <v>1496</v>
      </c>
      <c r="N52" s="64">
        <v>1490</v>
      </c>
      <c r="O52" s="65">
        <v>1505</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461</v>
      </c>
      <c r="L53" s="69">
        <v>521</v>
      </c>
      <c r="M53" s="69">
        <v>631</v>
      </c>
      <c r="N53" s="69">
        <v>641</v>
      </c>
      <c r="O53" s="70">
        <v>655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7rc9jjMT207fDZPBmlOwwCCaK8UeyATx+Va+IE8G44eNE02NKPtdMxkyOnsfYd3FeQ36Dm9nHA8E7Uw0AU+/g==" saltValue="FgySSbkTvBqhblaGhI4zp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549</v>
      </c>
      <c r="J40" s="79" t="s">
        <v>550</v>
      </c>
      <c r="K40" s="79" t="s">
        <v>551</v>
      </c>
      <c r="L40" s="79" t="s">
        <v>552</v>
      </c>
      <c r="M40" s="80" t="s">
        <v>553</v>
      </c>
    </row>
    <row r="41" spans="2:13" ht="27.75" customHeight="1" x14ac:dyDescent="0.15">
      <c r="B41" s="1254" t="s">
        <v>23</v>
      </c>
      <c r="C41" s="1255"/>
      <c r="D41" s="81"/>
      <c r="E41" s="1256" t="s">
        <v>24</v>
      </c>
      <c r="F41" s="1256"/>
      <c r="G41" s="1256"/>
      <c r="H41" s="1257"/>
      <c r="I41" s="82">
        <v>10473</v>
      </c>
      <c r="J41" s="83">
        <v>10285</v>
      </c>
      <c r="K41" s="83">
        <v>10861</v>
      </c>
      <c r="L41" s="83">
        <v>10555</v>
      </c>
      <c r="M41" s="84">
        <v>10492</v>
      </c>
    </row>
    <row r="42" spans="2:13" ht="27.75" customHeight="1" x14ac:dyDescent="0.15">
      <c r="B42" s="1244"/>
      <c r="C42" s="1245"/>
      <c r="D42" s="85"/>
      <c r="E42" s="1248" t="s">
        <v>25</v>
      </c>
      <c r="F42" s="1248"/>
      <c r="G42" s="1248"/>
      <c r="H42" s="1249"/>
      <c r="I42" s="86" t="s">
        <v>507</v>
      </c>
      <c r="J42" s="87" t="s">
        <v>507</v>
      </c>
      <c r="K42" s="87" t="s">
        <v>507</v>
      </c>
      <c r="L42" s="87" t="s">
        <v>507</v>
      </c>
      <c r="M42" s="88" t="s">
        <v>507</v>
      </c>
    </row>
    <row r="43" spans="2:13" ht="27.75" customHeight="1" x14ac:dyDescent="0.15">
      <c r="B43" s="1244"/>
      <c r="C43" s="1245"/>
      <c r="D43" s="85"/>
      <c r="E43" s="1248" t="s">
        <v>26</v>
      </c>
      <c r="F43" s="1248"/>
      <c r="G43" s="1248"/>
      <c r="H43" s="1249"/>
      <c r="I43" s="86">
        <v>5764</v>
      </c>
      <c r="J43" s="87">
        <v>6031</v>
      </c>
      <c r="K43" s="87">
        <v>6387</v>
      </c>
      <c r="L43" s="87">
        <v>6339</v>
      </c>
      <c r="M43" s="88">
        <v>6478</v>
      </c>
    </row>
    <row r="44" spans="2:13" ht="27.75" customHeight="1" x14ac:dyDescent="0.15">
      <c r="B44" s="1244"/>
      <c r="C44" s="1245"/>
      <c r="D44" s="85"/>
      <c r="E44" s="1248" t="s">
        <v>27</v>
      </c>
      <c r="F44" s="1248"/>
      <c r="G44" s="1248"/>
      <c r="H44" s="1249"/>
      <c r="I44" s="86">
        <v>5231</v>
      </c>
      <c r="J44" s="87">
        <v>5000</v>
      </c>
      <c r="K44" s="87">
        <v>5418</v>
      </c>
      <c r="L44" s="87">
        <v>5445</v>
      </c>
      <c r="M44" s="88">
        <v>5093</v>
      </c>
    </row>
    <row r="45" spans="2:13" ht="27.75" customHeight="1" x14ac:dyDescent="0.15">
      <c r="B45" s="1244"/>
      <c r="C45" s="1245"/>
      <c r="D45" s="85"/>
      <c r="E45" s="1248" t="s">
        <v>28</v>
      </c>
      <c r="F45" s="1248"/>
      <c r="G45" s="1248"/>
      <c r="H45" s="1249"/>
      <c r="I45" s="86">
        <v>3502</v>
      </c>
      <c r="J45" s="87">
        <v>3243</v>
      </c>
      <c r="K45" s="87">
        <v>3011</v>
      </c>
      <c r="L45" s="87">
        <v>2913</v>
      </c>
      <c r="M45" s="88">
        <v>2878</v>
      </c>
    </row>
    <row r="46" spans="2:13" ht="27.75" customHeight="1" x14ac:dyDescent="0.15">
      <c r="B46" s="1244"/>
      <c r="C46" s="1245"/>
      <c r="D46" s="89"/>
      <c r="E46" s="1248" t="s">
        <v>29</v>
      </c>
      <c r="F46" s="1248"/>
      <c r="G46" s="1248"/>
      <c r="H46" s="1249"/>
      <c r="I46" s="86">
        <v>3</v>
      </c>
      <c r="J46" s="87">
        <v>3</v>
      </c>
      <c r="K46" s="87">
        <v>3</v>
      </c>
      <c r="L46" s="87">
        <v>3</v>
      </c>
      <c r="M46" s="88">
        <v>4</v>
      </c>
    </row>
    <row r="47" spans="2:13" ht="27.75" customHeight="1" x14ac:dyDescent="0.15">
      <c r="B47" s="1244"/>
      <c r="C47" s="1245"/>
      <c r="D47" s="90"/>
      <c r="E47" s="1258" t="s">
        <v>30</v>
      </c>
      <c r="F47" s="1259"/>
      <c r="G47" s="1259"/>
      <c r="H47" s="1260"/>
      <c r="I47" s="86" t="s">
        <v>507</v>
      </c>
      <c r="J47" s="87" t="s">
        <v>507</v>
      </c>
      <c r="K47" s="87" t="s">
        <v>507</v>
      </c>
      <c r="L47" s="87" t="s">
        <v>507</v>
      </c>
      <c r="M47" s="88" t="s">
        <v>507</v>
      </c>
    </row>
    <row r="48" spans="2:13" ht="27.75" customHeight="1" x14ac:dyDescent="0.15">
      <c r="B48" s="1244"/>
      <c r="C48" s="1245"/>
      <c r="D48" s="85"/>
      <c r="E48" s="1248" t="s">
        <v>31</v>
      </c>
      <c r="F48" s="1248"/>
      <c r="G48" s="1248"/>
      <c r="H48" s="1249"/>
      <c r="I48" s="86" t="s">
        <v>507</v>
      </c>
      <c r="J48" s="87" t="s">
        <v>507</v>
      </c>
      <c r="K48" s="87" t="s">
        <v>507</v>
      </c>
      <c r="L48" s="87" t="s">
        <v>507</v>
      </c>
      <c r="M48" s="88" t="s">
        <v>507</v>
      </c>
    </row>
    <row r="49" spans="2:13" ht="27.75" customHeight="1" x14ac:dyDescent="0.15">
      <c r="B49" s="1246"/>
      <c r="C49" s="1247"/>
      <c r="D49" s="85"/>
      <c r="E49" s="1248" t="s">
        <v>32</v>
      </c>
      <c r="F49" s="1248"/>
      <c r="G49" s="1248"/>
      <c r="H49" s="1249"/>
      <c r="I49" s="86" t="s">
        <v>507</v>
      </c>
      <c r="J49" s="87" t="s">
        <v>507</v>
      </c>
      <c r="K49" s="87" t="s">
        <v>507</v>
      </c>
      <c r="L49" s="87" t="s">
        <v>507</v>
      </c>
      <c r="M49" s="88" t="s">
        <v>507</v>
      </c>
    </row>
    <row r="50" spans="2:13" ht="27.75" customHeight="1" x14ac:dyDescent="0.15">
      <c r="B50" s="1242" t="s">
        <v>33</v>
      </c>
      <c r="C50" s="1243"/>
      <c r="D50" s="91"/>
      <c r="E50" s="1248" t="s">
        <v>34</v>
      </c>
      <c r="F50" s="1248"/>
      <c r="G50" s="1248"/>
      <c r="H50" s="1249"/>
      <c r="I50" s="86">
        <v>9051</v>
      </c>
      <c r="J50" s="87">
        <v>9250</v>
      </c>
      <c r="K50" s="87">
        <v>8649</v>
      </c>
      <c r="L50" s="87">
        <v>7992</v>
      </c>
      <c r="M50" s="88">
        <v>7016</v>
      </c>
    </row>
    <row r="51" spans="2:13" ht="27.75" customHeight="1" x14ac:dyDescent="0.15">
      <c r="B51" s="1244"/>
      <c r="C51" s="1245"/>
      <c r="D51" s="85"/>
      <c r="E51" s="1248" t="s">
        <v>35</v>
      </c>
      <c r="F51" s="1248"/>
      <c r="G51" s="1248"/>
      <c r="H51" s="1249"/>
      <c r="I51" s="86">
        <v>1629</v>
      </c>
      <c r="J51" s="87">
        <v>1486</v>
      </c>
      <c r="K51" s="87">
        <v>1256</v>
      </c>
      <c r="L51" s="87">
        <v>1061</v>
      </c>
      <c r="M51" s="88">
        <v>1315</v>
      </c>
    </row>
    <row r="52" spans="2:13" ht="27.75" customHeight="1" x14ac:dyDescent="0.15">
      <c r="B52" s="1246"/>
      <c r="C52" s="1247"/>
      <c r="D52" s="85"/>
      <c r="E52" s="1248" t="s">
        <v>36</v>
      </c>
      <c r="F52" s="1248"/>
      <c r="G52" s="1248"/>
      <c r="H52" s="1249"/>
      <c r="I52" s="86">
        <v>17285</v>
      </c>
      <c r="J52" s="87">
        <v>17990</v>
      </c>
      <c r="K52" s="87">
        <v>16502</v>
      </c>
      <c r="L52" s="87">
        <v>16312</v>
      </c>
      <c r="M52" s="88">
        <v>16046</v>
      </c>
    </row>
    <row r="53" spans="2:13" ht="27.75" customHeight="1" thickBot="1" x14ac:dyDescent="0.2">
      <c r="B53" s="1250" t="s">
        <v>37</v>
      </c>
      <c r="C53" s="1251"/>
      <c r="D53" s="92"/>
      <c r="E53" s="1252" t="s">
        <v>38</v>
      </c>
      <c r="F53" s="1252"/>
      <c r="G53" s="1252"/>
      <c r="H53" s="1253"/>
      <c r="I53" s="93">
        <v>-2991</v>
      </c>
      <c r="J53" s="94">
        <v>-4164</v>
      </c>
      <c r="K53" s="94">
        <v>-727</v>
      </c>
      <c r="L53" s="94">
        <v>-108</v>
      </c>
      <c r="M53" s="95">
        <v>568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niH8hOUllBI53L/hFn0/H61QZzcu6+VLYDHyYngvHYbgMW9czjXd2BdoR19jPrpdN9J6BisQOJmGWW8H6SD/g==" saltValue="tiH6Q5G2QuUmqXqvIFwz4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69" t="s">
        <v>41</v>
      </c>
      <c r="D55" s="1269"/>
      <c r="E55" s="1270"/>
      <c r="F55" s="107">
        <v>2777</v>
      </c>
      <c r="G55" s="107">
        <v>2512</v>
      </c>
      <c r="H55" s="108">
        <v>2082</v>
      </c>
    </row>
    <row r="56" spans="2:8" ht="52.5" customHeight="1" x14ac:dyDescent="0.15">
      <c r="B56" s="109"/>
      <c r="C56" s="1271" t="s">
        <v>42</v>
      </c>
      <c r="D56" s="1271"/>
      <c r="E56" s="1272"/>
      <c r="F56" s="110">
        <v>704</v>
      </c>
      <c r="G56" s="110">
        <v>705</v>
      </c>
      <c r="H56" s="111">
        <v>460</v>
      </c>
    </row>
    <row r="57" spans="2:8" ht="53.25" customHeight="1" x14ac:dyDescent="0.15">
      <c r="B57" s="109"/>
      <c r="C57" s="1273" t="s">
        <v>43</v>
      </c>
      <c r="D57" s="1273"/>
      <c r="E57" s="1274"/>
      <c r="F57" s="112">
        <v>3761</v>
      </c>
      <c r="G57" s="112">
        <v>3237</v>
      </c>
      <c r="H57" s="113">
        <v>2942</v>
      </c>
    </row>
    <row r="58" spans="2:8" ht="45.75" customHeight="1" x14ac:dyDescent="0.15">
      <c r="B58" s="114"/>
      <c r="C58" s="1261" t="s">
        <v>577</v>
      </c>
      <c r="D58" s="1262"/>
      <c r="E58" s="1263"/>
      <c r="F58" s="115">
        <v>2491</v>
      </c>
      <c r="G58" s="115">
        <v>2008</v>
      </c>
      <c r="H58" s="116">
        <v>1809</v>
      </c>
    </row>
    <row r="59" spans="2:8" ht="45.75" customHeight="1" x14ac:dyDescent="0.15">
      <c r="B59" s="114"/>
      <c r="C59" s="1261" t="s">
        <v>578</v>
      </c>
      <c r="D59" s="1262"/>
      <c r="E59" s="1263"/>
      <c r="F59" s="115">
        <v>394</v>
      </c>
      <c r="G59" s="115">
        <v>389</v>
      </c>
      <c r="H59" s="116">
        <v>389</v>
      </c>
    </row>
    <row r="60" spans="2:8" ht="45.75" customHeight="1" x14ac:dyDescent="0.15">
      <c r="B60" s="114"/>
      <c r="C60" s="1261" t="s">
        <v>579</v>
      </c>
      <c r="D60" s="1262"/>
      <c r="E60" s="1263"/>
      <c r="F60" s="115">
        <v>350</v>
      </c>
      <c r="G60" s="115">
        <v>338</v>
      </c>
      <c r="H60" s="116">
        <v>327</v>
      </c>
    </row>
    <row r="61" spans="2:8" ht="45.75" customHeight="1" x14ac:dyDescent="0.15">
      <c r="B61" s="114"/>
      <c r="C61" s="1261" t="s">
        <v>580</v>
      </c>
      <c r="D61" s="1262"/>
      <c r="E61" s="1263"/>
      <c r="F61" s="115">
        <v>119</v>
      </c>
      <c r="G61" s="115">
        <v>119</v>
      </c>
      <c r="H61" s="116">
        <v>119</v>
      </c>
    </row>
    <row r="62" spans="2:8" ht="45.75" customHeight="1" thickBot="1" x14ac:dyDescent="0.2">
      <c r="B62" s="117"/>
      <c r="C62" s="1264" t="s">
        <v>581</v>
      </c>
      <c r="D62" s="1265"/>
      <c r="E62" s="1266"/>
      <c r="F62" s="118">
        <v>112</v>
      </c>
      <c r="G62" s="118">
        <v>111</v>
      </c>
      <c r="H62" s="119">
        <v>110</v>
      </c>
    </row>
    <row r="63" spans="2:8" ht="52.5" customHeight="1" thickBot="1" x14ac:dyDescent="0.2">
      <c r="B63" s="120"/>
      <c r="C63" s="1267" t="s">
        <v>44</v>
      </c>
      <c r="D63" s="1267"/>
      <c r="E63" s="1268"/>
      <c r="F63" s="121">
        <v>7243</v>
      </c>
      <c r="G63" s="121">
        <v>6454</v>
      </c>
      <c r="H63" s="122">
        <v>5484</v>
      </c>
    </row>
    <row r="64" spans="2:8" ht="15" customHeight="1" x14ac:dyDescent="0.15"/>
    <row r="65" ht="0" hidden="1" customHeight="1" x14ac:dyDescent="0.15"/>
    <row r="66" ht="0" hidden="1" customHeight="1" x14ac:dyDescent="0.15"/>
  </sheetData>
  <sheetProtection algorithmName="SHA-512" hashValue="aPwxqOrgN0Grr1//AOeqXpEV4Dog+NFLoZmAiHk7gilf2HdqlPhlXPdQxI1HAe0vLqly+BUaMi94h3ACqytsdg==" saltValue="HOUJ9xHgI904WeAox4cN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593</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585</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549</v>
      </c>
      <c r="BQ50" s="1290"/>
      <c r="BR50" s="1290"/>
      <c r="BS50" s="1290"/>
      <c r="BT50" s="1290"/>
      <c r="BU50" s="1290"/>
      <c r="BV50" s="1290"/>
      <c r="BW50" s="1290"/>
      <c r="BX50" s="1290" t="s">
        <v>550</v>
      </c>
      <c r="BY50" s="1290"/>
      <c r="BZ50" s="1290"/>
      <c r="CA50" s="1290"/>
      <c r="CB50" s="1290"/>
      <c r="CC50" s="1290"/>
      <c r="CD50" s="1290"/>
      <c r="CE50" s="1290"/>
      <c r="CF50" s="1290" t="s">
        <v>551</v>
      </c>
      <c r="CG50" s="1290"/>
      <c r="CH50" s="1290"/>
      <c r="CI50" s="1290"/>
      <c r="CJ50" s="1290"/>
      <c r="CK50" s="1290"/>
      <c r="CL50" s="1290"/>
      <c r="CM50" s="1290"/>
      <c r="CN50" s="1290" t="s">
        <v>552</v>
      </c>
      <c r="CO50" s="1290"/>
      <c r="CP50" s="1290"/>
      <c r="CQ50" s="1290"/>
      <c r="CR50" s="1290"/>
      <c r="CS50" s="1290"/>
      <c r="CT50" s="1290"/>
      <c r="CU50" s="1290"/>
      <c r="CV50" s="1290" t="s">
        <v>553</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586</v>
      </c>
      <c r="AO51" s="1293"/>
      <c r="AP51" s="1293"/>
      <c r="AQ51" s="1293"/>
      <c r="AR51" s="1293"/>
      <c r="AS51" s="1293"/>
      <c r="AT51" s="1293"/>
      <c r="AU51" s="1293"/>
      <c r="AV51" s="1293"/>
      <c r="AW51" s="1293"/>
      <c r="AX51" s="1293"/>
      <c r="AY51" s="1293"/>
      <c r="AZ51" s="1293"/>
      <c r="BA51" s="1293"/>
      <c r="BB51" s="1293" t="s">
        <v>587</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c r="CO51" s="1276"/>
      <c r="CP51" s="1276"/>
      <c r="CQ51" s="1276"/>
      <c r="CR51" s="1276"/>
      <c r="CS51" s="1276"/>
      <c r="CT51" s="1276"/>
      <c r="CU51" s="1276"/>
      <c r="CV51" s="1275"/>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588</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57.9</v>
      </c>
      <c r="CO53" s="1276"/>
      <c r="CP53" s="1276"/>
      <c r="CQ53" s="1276"/>
      <c r="CR53" s="1276"/>
      <c r="CS53" s="1276"/>
      <c r="CT53" s="1276"/>
      <c r="CU53" s="1276"/>
      <c r="CV53" s="1275"/>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589</v>
      </c>
      <c r="AO55" s="1290"/>
      <c r="AP55" s="1290"/>
      <c r="AQ55" s="1290"/>
      <c r="AR55" s="1290"/>
      <c r="AS55" s="1290"/>
      <c r="AT55" s="1290"/>
      <c r="AU55" s="1290"/>
      <c r="AV55" s="1290"/>
      <c r="AW55" s="1290"/>
      <c r="AX55" s="1290"/>
      <c r="AY55" s="1290"/>
      <c r="AZ55" s="1290"/>
      <c r="BA55" s="1290"/>
      <c r="BB55" s="1293" t="s">
        <v>587</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52.3</v>
      </c>
      <c r="CO55" s="1276"/>
      <c r="CP55" s="1276"/>
      <c r="CQ55" s="1276"/>
      <c r="CR55" s="1276"/>
      <c r="CS55" s="1276"/>
      <c r="CT55" s="1276"/>
      <c r="CU55" s="1276"/>
      <c r="CV55" s="1275"/>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588</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57.1</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590</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594</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585</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549</v>
      </c>
      <c r="BQ72" s="1290"/>
      <c r="BR72" s="1290"/>
      <c r="BS72" s="1290"/>
      <c r="BT72" s="1290"/>
      <c r="BU72" s="1290"/>
      <c r="BV72" s="1290"/>
      <c r="BW72" s="1290"/>
      <c r="BX72" s="1290" t="s">
        <v>550</v>
      </c>
      <c r="BY72" s="1290"/>
      <c r="BZ72" s="1290"/>
      <c r="CA72" s="1290"/>
      <c r="CB72" s="1290"/>
      <c r="CC72" s="1290"/>
      <c r="CD72" s="1290"/>
      <c r="CE72" s="1290"/>
      <c r="CF72" s="1290" t="s">
        <v>551</v>
      </c>
      <c r="CG72" s="1290"/>
      <c r="CH72" s="1290"/>
      <c r="CI72" s="1290"/>
      <c r="CJ72" s="1290"/>
      <c r="CK72" s="1290"/>
      <c r="CL72" s="1290"/>
      <c r="CM72" s="1290"/>
      <c r="CN72" s="1290" t="s">
        <v>552</v>
      </c>
      <c r="CO72" s="1290"/>
      <c r="CP72" s="1290"/>
      <c r="CQ72" s="1290"/>
      <c r="CR72" s="1290"/>
      <c r="CS72" s="1290"/>
      <c r="CT72" s="1290"/>
      <c r="CU72" s="1290"/>
      <c r="CV72" s="1290" t="s">
        <v>553</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586</v>
      </c>
      <c r="AO73" s="1293"/>
      <c r="AP73" s="1293"/>
      <c r="AQ73" s="1293"/>
      <c r="AR73" s="1293"/>
      <c r="AS73" s="1293"/>
      <c r="AT73" s="1293"/>
      <c r="AU73" s="1293"/>
      <c r="AV73" s="1293"/>
      <c r="AW73" s="1293"/>
      <c r="AX73" s="1293"/>
      <c r="AY73" s="1293"/>
      <c r="AZ73" s="1293"/>
      <c r="BA73" s="1293"/>
      <c r="BB73" s="1293" t="s">
        <v>587</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v>7</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591</v>
      </c>
      <c r="BC75" s="1293"/>
      <c r="BD75" s="1293"/>
      <c r="BE75" s="1293"/>
      <c r="BF75" s="1293"/>
      <c r="BG75" s="1293"/>
      <c r="BH75" s="1293"/>
      <c r="BI75" s="1293"/>
      <c r="BJ75" s="1293"/>
      <c r="BK75" s="1293"/>
      <c r="BL75" s="1293"/>
      <c r="BM75" s="1293"/>
      <c r="BN75" s="1293"/>
      <c r="BO75" s="1293"/>
      <c r="BP75" s="1276">
        <v>7.2</v>
      </c>
      <c r="BQ75" s="1276"/>
      <c r="BR75" s="1276"/>
      <c r="BS75" s="1276"/>
      <c r="BT75" s="1276"/>
      <c r="BU75" s="1276"/>
      <c r="BV75" s="1276"/>
      <c r="BW75" s="1276"/>
      <c r="BX75" s="1276">
        <v>6.2</v>
      </c>
      <c r="BY75" s="1276"/>
      <c r="BZ75" s="1276"/>
      <c r="CA75" s="1276"/>
      <c r="CB75" s="1276"/>
      <c r="CC75" s="1276"/>
      <c r="CD75" s="1276"/>
      <c r="CE75" s="1276"/>
      <c r="CF75" s="1276">
        <v>6.6</v>
      </c>
      <c r="CG75" s="1276"/>
      <c r="CH75" s="1276"/>
      <c r="CI75" s="1276"/>
      <c r="CJ75" s="1276"/>
      <c r="CK75" s="1276"/>
      <c r="CL75" s="1276"/>
      <c r="CM75" s="1276"/>
      <c r="CN75" s="1276">
        <v>7.4</v>
      </c>
      <c r="CO75" s="1276"/>
      <c r="CP75" s="1276"/>
      <c r="CQ75" s="1276"/>
      <c r="CR75" s="1276"/>
      <c r="CS75" s="1276"/>
      <c r="CT75" s="1276"/>
      <c r="CU75" s="1276"/>
      <c r="CV75" s="1276">
        <v>8.5</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589</v>
      </c>
      <c r="AO77" s="1290"/>
      <c r="AP77" s="1290"/>
      <c r="AQ77" s="1290"/>
      <c r="AR77" s="1290"/>
      <c r="AS77" s="1290"/>
      <c r="AT77" s="1290"/>
      <c r="AU77" s="1290"/>
      <c r="AV77" s="1290"/>
      <c r="AW77" s="1290"/>
      <c r="AX77" s="1290"/>
      <c r="AY77" s="1290"/>
      <c r="AZ77" s="1290"/>
      <c r="BA77" s="1290"/>
      <c r="BB77" s="1293" t="s">
        <v>587</v>
      </c>
      <c r="BC77" s="1293"/>
      <c r="BD77" s="1293"/>
      <c r="BE77" s="1293"/>
      <c r="BF77" s="1293"/>
      <c r="BG77" s="1293"/>
      <c r="BH77" s="1293"/>
      <c r="BI77" s="1293"/>
      <c r="BJ77" s="1293"/>
      <c r="BK77" s="1293"/>
      <c r="BL77" s="1293"/>
      <c r="BM77" s="1293"/>
      <c r="BN77" s="1293"/>
      <c r="BO77" s="1293"/>
      <c r="BP77" s="1276">
        <v>65.3</v>
      </c>
      <c r="BQ77" s="1276"/>
      <c r="BR77" s="1276"/>
      <c r="BS77" s="1276"/>
      <c r="BT77" s="1276"/>
      <c r="BU77" s="1276"/>
      <c r="BV77" s="1276"/>
      <c r="BW77" s="1276"/>
      <c r="BX77" s="1276">
        <v>60.8</v>
      </c>
      <c r="BY77" s="1276"/>
      <c r="BZ77" s="1276"/>
      <c r="CA77" s="1276"/>
      <c r="CB77" s="1276"/>
      <c r="CC77" s="1276"/>
      <c r="CD77" s="1276"/>
      <c r="CE77" s="1276"/>
      <c r="CF77" s="1276">
        <v>56.8</v>
      </c>
      <c r="CG77" s="1276"/>
      <c r="CH77" s="1276"/>
      <c r="CI77" s="1276"/>
      <c r="CJ77" s="1276"/>
      <c r="CK77" s="1276"/>
      <c r="CL77" s="1276"/>
      <c r="CM77" s="1276"/>
      <c r="CN77" s="1276">
        <v>52.3</v>
      </c>
      <c r="CO77" s="1276"/>
      <c r="CP77" s="1276"/>
      <c r="CQ77" s="1276"/>
      <c r="CR77" s="1276"/>
      <c r="CS77" s="1276"/>
      <c r="CT77" s="1276"/>
      <c r="CU77" s="1276"/>
      <c r="CV77" s="1276">
        <v>55.4</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591</v>
      </c>
      <c r="BC79" s="1293"/>
      <c r="BD79" s="1293"/>
      <c r="BE79" s="1293"/>
      <c r="BF79" s="1293"/>
      <c r="BG79" s="1293"/>
      <c r="BH79" s="1293"/>
      <c r="BI79" s="1293"/>
      <c r="BJ79" s="1293"/>
      <c r="BK79" s="1293"/>
      <c r="BL79" s="1293"/>
      <c r="BM79" s="1293"/>
      <c r="BN79" s="1293"/>
      <c r="BO79" s="1293"/>
      <c r="BP79" s="1276">
        <v>12</v>
      </c>
      <c r="BQ79" s="1276"/>
      <c r="BR79" s="1276"/>
      <c r="BS79" s="1276"/>
      <c r="BT79" s="1276"/>
      <c r="BU79" s="1276"/>
      <c r="BV79" s="1276"/>
      <c r="BW79" s="1276"/>
      <c r="BX79" s="1276">
        <v>11.1</v>
      </c>
      <c r="BY79" s="1276"/>
      <c r="BZ79" s="1276"/>
      <c r="CA79" s="1276"/>
      <c r="CB79" s="1276"/>
      <c r="CC79" s="1276"/>
      <c r="CD79" s="1276"/>
      <c r="CE79" s="1276"/>
      <c r="CF79" s="1276">
        <v>10.199999999999999</v>
      </c>
      <c r="CG79" s="1276"/>
      <c r="CH79" s="1276"/>
      <c r="CI79" s="1276"/>
      <c r="CJ79" s="1276"/>
      <c r="CK79" s="1276"/>
      <c r="CL79" s="1276"/>
      <c r="CM79" s="1276"/>
      <c r="CN79" s="1276">
        <v>10</v>
      </c>
      <c r="CO79" s="1276"/>
      <c r="CP79" s="1276"/>
      <c r="CQ79" s="1276"/>
      <c r="CR79" s="1276"/>
      <c r="CS79" s="1276"/>
      <c r="CT79" s="1276"/>
      <c r="CU79" s="1276"/>
      <c r="CV79" s="1276">
        <v>9.6999999999999993</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YW8uLO3z4iN7viJI/eibtBF0l8J79W5GCzgtNIeoF3iifR95ADsI28vZMA5ayTKXEN/dx8IOTybxUImzF3fww==" saltValue="vHRdYPhafHztv61U8nABJ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tz/he5E4TE84XKZRpTGC7uV5lf8L2wKeJws+SjdqyBmYN7jNheUBozPhrEORC2ExT/GMgiSyoqkADoT1ZHJ7A==" saltValue="WuiO8KG7KyUV/HM+2a+l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AO1kfvyjDhES//vuyy5ihy2vQUBNWpPJghrenVL27BC3Pskd7izUPC0xSpRSLT33LD5E1SL0p51P5j47EgF1A==" saltValue="MlerbzU19gQh8fhgQq7NG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546</v>
      </c>
      <c r="G2" s="136"/>
      <c r="H2" s="137"/>
    </row>
    <row r="3" spans="1:8" x14ac:dyDescent="0.15">
      <c r="A3" s="133" t="s">
        <v>539</v>
      </c>
      <c r="B3" s="138"/>
      <c r="C3" s="139"/>
      <c r="D3" s="140">
        <v>40542</v>
      </c>
      <c r="E3" s="141"/>
      <c r="F3" s="142">
        <v>90961</v>
      </c>
      <c r="G3" s="143"/>
      <c r="H3" s="144"/>
    </row>
    <row r="4" spans="1:8" x14ac:dyDescent="0.15">
      <c r="A4" s="145"/>
      <c r="B4" s="146"/>
      <c r="C4" s="147"/>
      <c r="D4" s="148">
        <v>13657</v>
      </c>
      <c r="E4" s="149"/>
      <c r="F4" s="150">
        <v>37720</v>
      </c>
      <c r="G4" s="151"/>
      <c r="H4" s="152"/>
    </row>
    <row r="5" spans="1:8" x14ac:dyDescent="0.15">
      <c r="A5" s="133" t="s">
        <v>541</v>
      </c>
      <c r="B5" s="138"/>
      <c r="C5" s="139"/>
      <c r="D5" s="140">
        <v>52888</v>
      </c>
      <c r="E5" s="141"/>
      <c r="F5" s="142">
        <v>106614</v>
      </c>
      <c r="G5" s="143"/>
      <c r="H5" s="144"/>
    </row>
    <row r="6" spans="1:8" x14ac:dyDescent="0.15">
      <c r="A6" s="145"/>
      <c r="B6" s="146"/>
      <c r="C6" s="147"/>
      <c r="D6" s="148">
        <v>25223</v>
      </c>
      <c r="E6" s="149"/>
      <c r="F6" s="150">
        <v>45545</v>
      </c>
      <c r="G6" s="151"/>
      <c r="H6" s="152"/>
    </row>
    <row r="7" spans="1:8" x14ac:dyDescent="0.15">
      <c r="A7" s="133" t="s">
        <v>542</v>
      </c>
      <c r="B7" s="138"/>
      <c r="C7" s="139"/>
      <c r="D7" s="140">
        <v>75759</v>
      </c>
      <c r="E7" s="141"/>
      <c r="F7" s="142">
        <v>81768</v>
      </c>
      <c r="G7" s="143"/>
      <c r="H7" s="144"/>
    </row>
    <row r="8" spans="1:8" x14ac:dyDescent="0.15">
      <c r="A8" s="145"/>
      <c r="B8" s="146"/>
      <c r="C8" s="147"/>
      <c r="D8" s="148">
        <v>41494</v>
      </c>
      <c r="E8" s="149"/>
      <c r="F8" s="150">
        <v>37917</v>
      </c>
      <c r="G8" s="151"/>
      <c r="H8" s="152"/>
    </row>
    <row r="9" spans="1:8" x14ac:dyDescent="0.15">
      <c r="A9" s="133" t="s">
        <v>543</v>
      </c>
      <c r="B9" s="138"/>
      <c r="C9" s="139"/>
      <c r="D9" s="140">
        <v>36976</v>
      </c>
      <c r="E9" s="141"/>
      <c r="F9" s="142">
        <v>65876</v>
      </c>
      <c r="G9" s="143"/>
      <c r="H9" s="144"/>
    </row>
    <row r="10" spans="1:8" x14ac:dyDescent="0.15">
      <c r="A10" s="145"/>
      <c r="B10" s="146"/>
      <c r="C10" s="147"/>
      <c r="D10" s="148">
        <v>19411</v>
      </c>
      <c r="E10" s="149"/>
      <c r="F10" s="150">
        <v>36484</v>
      </c>
      <c r="G10" s="151"/>
      <c r="H10" s="152"/>
    </row>
    <row r="11" spans="1:8" x14ac:dyDescent="0.15">
      <c r="A11" s="133" t="s">
        <v>544</v>
      </c>
      <c r="B11" s="138"/>
      <c r="C11" s="139"/>
      <c r="D11" s="140">
        <v>53595</v>
      </c>
      <c r="E11" s="141"/>
      <c r="F11" s="142">
        <v>68468</v>
      </c>
      <c r="G11" s="143"/>
      <c r="H11" s="144"/>
    </row>
    <row r="12" spans="1:8" x14ac:dyDescent="0.15">
      <c r="A12" s="145"/>
      <c r="B12" s="146"/>
      <c r="C12" s="153"/>
      <c r="D12" s="148">
        <v>25767</v>
      </c>
      <c r="E12" s="149"/>
      <c r="F12" s="150">
        <v>34140</v>
      </c>
      <c r="G12" s="151"/>
      <c r="H12" s="152"/>
    </row>
    <row r="13" spans="1:8" x14ac:dyDescent="0.15">
      <c r="A13" s="133"/>
      <c r="B13" s="138"/>
      <c r="C13" s="154"/>
      <c r="D13" s="155">
        <v>51952</v>
      </c>
      <c r="E13" s="156"/>
      <c r="F13" s="157">
        <v>82737</v>
      </c>
      <c r="G13" s="158"/>
      <c r="H13" s="144"/>
    </row>
    <row r="14" spans="1:8" x14ac:dyDescent="0.15">
      <c r="A14" s="145"/>
      <c r="B14" s="146"/>
      <c r="C14" s="147"/>
      <c r="D14" s="148">
        <v>25110</v>
      </c>
      <c r="E14" s="149"/>
      <c r="F14" s="150">
        <v>38361</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6.91</v>
      </c>
      <c r="C19" s="159">
        <f>ROUND(VALUE(SUBSTITUTE(実質収支比率等に係る経年分析!G$48,"▲","-")),2)</f>
        <v>5.01</v>
      </c>
      <c r="D19" s="159">
        <f>ROUND(VALUE(SUBSTITUTE(実質収支比率等に係る経年分析!H$48,"▲","-")),2)</f>
        <v>4.38</v>
      </c>
      <c r="E19" s="159">
        <f>ROUND(VALUE(SUBSTITUTE(実質収支比率等に係る経年分析!I$48,"▲","-")),2)</f>
        <v>3.88</v>
      </c>
      <c r="F19" s="159">
        <f>ROUND(VALUE(SUBSTITUTE(実質収支比率等に係る経年分析!J$48,"▲","-")),2)</f>
        <v>5.83</v>
      </c>
    </row>
    <row r="20" spans="1:11" x14ac:dyDescent="0.15">
      <c r="A20" s="159" t="s">
        <v>48</v>
      </c>
      <c r="B20" s="159">
        <f>ROUND(VALUE(SUBSTITUTE(実質収支比率等に係る経年分析!F$47,"▲","-")),2)</f>
        <v>29.52</v>
      </c>
      <c r="C20" s="159">
        <f>ROUND(VALUE(SUBSTITUTE(実質収支比率等に係る経年分析!G$47,"▲","-")),2)</f>
        <v>29.52</v>
      </c>
      <c r="D20" s="159">
        <f>ROUND(VALUE(SUBSTITUTE(実質収支比率等に係る経年分析!H$47,"▲","-")),2)</f>
        <v>29.26</v>
      </c>
      <c r="E20" s="159">
        <f>ROUND(VALUE(SUBSTITUTE(実質収支比率等に係る経年分析!I$47,"▲","-")),2)</f>
        <v>26.56</v>
      </c>
      <c r="F20" s="159">
        <f>ROUND(VALUE(SUBSTITUTE(実質収支比率等に係る経年分析!J$47,"▲","-")),2)</f>
        <v>22.2</v>
      </c>
    </row>
    <row r="21" spans="1:11" x14ac:dyDescent="0.15">
      <c r="A21" s="159" t="s">
        <v>49</v>
      </c>
      <c r="B21" s="159">
        <f>IF(ISNUMBER(VALUE(SUBSTITUTE(実質収支比率等に係る経年分析!F$49,"▲","-"))),ROUND(VALUE(SUBSTITUTE(実質収支比率等に係る経年分析!F$49,"▲","-")),2),NA())</f>
        <v>-0.37</v>
      </c>
      <c r="C21" s="159">
        <f>IF(ISNUMBER(VALUE(SUBSTITUTE(実質収支比率等に係る経年分析!G$49,"▲","-"))),ROUND(VALUE(SUBSTITUTE(実質収支比率等に係る経年分析!G$49,"▲","-")),2),NA())</f>
        <v>-5.83</v>
      </c>
      <c r="D21" s="159">
        <f>IF(ISNUMBER(VALUE(SUBSTITUTE(実質収支比率等に係る経年分析!H$49,"▲","-"))),ROUND(VALUE(SUBSTITUTE(実質収支比率等に係る経年分析!H$49,"▲","-")),2),NA())</f>
        <v>3.35</v>
      </c>
      <c r="E21" s="159">
        <f>IF(ISNUMBER(VALUE(SUBSTITUTE(実質収支比率等に係る経年分析!I$49,"▲","-"))),ROUND(VALUE(SUBSTITUTE(実質収支比率等に係る経年分析!I$49,"▲","-")),2),NA())</f>
        <v>-5.52</v>
      </c>
      <c r="F21" s="159">
        <f>IF(ISNUMBER(VALUE(SUBSTITUTE(実質収支比率等に係る経年分析!J$49,"▲","-"))),ROUND(VALUE(SUBSTITUTE(実質収支比率等に係る経年分析!J$49,"▲","-")),2),NA())</f>
        <v>-4.66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白石市後期高齢者医療特別会計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v>
      </c>
    </row>
    <row r="32" spans="1:11" x14ac:dyDescent="0.15">
      <c r="A32" s="160" t="str">
        <f>IF(連結実質赤字比率に係る赤字・黒字の構成分析!C$38="",NA(),連結実質赤字比率に係る赤字・黒字の構成分析!C$38)</f>
        <v>白石市国民健康保険特別会計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3.58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3.92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1.94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0.74</v>
      </c>
    </row>
    <row r="33" spans="1:16" x14ac:dyDescent="0.15">
      <c r="A33" s="160" t="str">
        <f>IF(連結実質赤字比率に係る赤字・黒字の構成分析!C$37="",NA(),連結実質赤字比率に係る赤字・黒字の構成分析!C$37)</f>
        <v>白石市介護保険特別会計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2.0099999999999998</v>
      </c>
    </row>
    <row r="34" spans="1:16" x14ac:dyDescent="0.15">
      <c r="A34" s="160" t="str">
        <f>IF(連結実質赤字比率に係る赤字・黒字の構成分析!C$36="",NA(),連結実質赤字比率に係る赤字・黒字の構成分析!C$36)</f>
        <v>白石市下水道事業会計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2.33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2.0099999999999998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2.73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4.37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3.88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5.83</v>
      </c>
    </row>
    <row r="36" spans="1:16" x14ac:dyDescent="0.15">
      <c r="A36" s="160" t="str">
        <f>IF(連結実質赤字比率に係る赤字・黒字の構成分析!C$34="",NA(),連結実質赤字比率に係る赤字・黒字の構成分析!C$34)</f>
        <v>白石市水道事業会計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7.08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7.82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9.07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11.44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12.62</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1597</v>
      </c>
      <c r="E42" s="161"/>
      <c r="F42" s="161"/>
      <c r="G42" s="161">
        <f>'実質公債費比率（分子）の構造'!L$52</f>
        <v>1569</v>
      </c>
      <c r="H42" s="161"/>
      <c r="I42" s="161"/>
      <c r="J42" s="161">
        <f>'実質公債費比率（分子）の構造'!M$52</f>
        <v>1496</v>
      </c>
      <c r="K42" s="161"/>
      <c r="L42" s="161"/>
      <c r="M42" s="161">
        <f>'実質公債費比率（分子）の構造'!N$52</f>
        <v>1490</v>
      </c>
      <c r="N42" s="161"/>
      <c r="O42" s="161"/>
      <c r="P42" s="161">
        <f>'実質公債費比率（分子）の構造'!O$52</f>
        <v>1505</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59</v>
      </c>
      <c r="B45" s="161">
        <f>'実質公債費比率（分子）の構造'!K$49</f>
        <v>513</v>
      </c>
      <c r="C45" s="161"/>
      <c r="D45" s="161"/>
      <c r="E45" s="161">
        <f>'実質公債費比率（分子）の構造'!L$49</f>
        <v>477</v>
      </c>
      <c r="F45" s="161"/>
      <c r="G45" s="161"/>
      <c r="H45" s="161">
        <f>'実質公債費比率（分子）の構造'!M$49</f>
        <v>457</v>
      </c>
      <c r="I45" s="161"/>
      <c r="J45" s="161"/>
      <c r="K45" s="161">
        <f>'実質公債費比率（分子）の構造'!N$49</f>
        <v>469</v>
      </c>
      <c r="L45" s="161"/>
      <c r="M45" s="161"/>
      <c r="N45" s="161">
        <f>'実質公債費比率（分子）の構造'!O$49</f>
        <v>535</v>
      </c>
      <c r="O45" s="161"/>
      <c r="P45" s="161"/>
    </row>
    <row r="46" spans="1:16" x14ac:dyDescent="0.15">
      <c r="A46" s="161" t="s">
        <v>60</v>
      </c>
      <c r="B46" s="161">
        <f>'実質公債費比率（分子）の構造'!K$48</f>
        <v>330</v>
      </c>
      <c r="C46" s="161"/>
      <c r="D46" s="161"/>
      <c r="E46" s="161">
        <f>'実質公債費比率（分子）の構造'!L$48</f>
        <v>344</v>
      </c>
      <c r="F46" s="161"/>
      <c r="G46" s="161"/>
      <c r="H46" s="161">
        <f>'実質公債費比率（分子）の構造'!M$48</f>
        <v>394</v>
      </c>
      <c r="I46" s="161"/>
      <c r="J46" s="161"/>
      <c r="K46" s="161">
        <f>'実質公債費比率（分子）の構造'!N$48</f>
        <v>389</v>
      </c>
      <c r="L46" s="161"/>
      <c r="M46" s="161"/>
      <c r="N46" s="161">
        <f>'実質公債費比率（分子）の構造'!O$48</f>
        <v>389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1215</v>
      </c>
      <c r="C49" s="161"/>
      <c r="D49" s="161"/>
      <c r="E49" s="161">
        <f>'実質公債費比率（分子）の構造'!L$45</f>
        <v>1269</v>
      </c>
      <c r="F49" s="161"/>
      <c r="G49" s="161"/>
      <c r="H49" s="161">
        <f>'実質公債費比率（分子）の構造'!M$45</f>
        <v>1276</v>
      </c>
      <c r="I49" s="161"/>
      <c r="J49" s="161"/>
      <c r="K49" s="161">
        <f>'実質公債費比率（分子）の構造'!N$45</f>
        <v>1273</v>
      </c>
      <c r="L49" s="161"/>
      <c r="M49" s="161"/>
      <c r="N49" s="161">
        <f>'実質公債費比率（分子）の構造'!O$45</f>
        <v>1236</v>
      </c>
      <c r="O49" s="161"/>
      <c r="P49" s="161"/>
    </row>
    <row r="50" spans="1:16" x14ac:dyDescent="0.15">
      <c r="A50" s="161" t="s">
        <v>64</v>
      </c>
      <c r="B50" s="161" t="e">
        <f>NA()</f>
        <v>#N/A</v>
      </c>
      <c r="C50" s="161">
        <f>IF(ISNUMBER('実質公債費比率（分子）の構造'!K$53),'実質公債費比率（分子）の構造'!K$53,NA())</f>
        <v>461</v>
      </c>
      <c r="D50" s="161" t="e">
        <f>NA()</f>
        <v>#N/A</v>
      </c>
      <c r="E50" s="161" t="e">
        <f>NA()</f>
        <v>#N/A</v>
      </c>
      <c r="F50" s="161">
        <f>IF(ISNUMBER('実質公債費比率（分子）の構造'!L$53),'実質公債費比率（分子）の構造'!L$53,NA())</f>
        <v>521</v>
      </c>
      <c r="G50" s="161" t="e">
        <f>NA()</f>
        <v>#N/A</v>
      </c>
      <c r="H50" s="161" t="e">
        <f>NA()</f>
        <v>#N/A</v>
      </c>
      <c r="I50" s="161">
        <f>IF(ISNUMBER('実質公債費比率（分子）の構造'!M$53),'実質公債費比率（分子）の構造'!M$53,NA())</f>
        <v>631</v>
      </c>
      <c r="J50" s="161" t="e">
        <f>NA()</f>
        <v>#N/A</v>
      </c>
      <c r="K50" s="161" t="e">
        <f>NA()</f>
        <v>#N/A</v>
      </c>
      <c r="L50" s="161">
        <f>IF(ISNUMBER('実質公債費比率（分子）の構造'!N$53),'実質公債費比率（分子）の構造'!N$53,NA())</f>
        <v>641</v>
      </c>
      <c r="M50" s="161" t="e">
        <f>NA()</f>
        <v>#N/A</v>
      </c>
      <c r="N50" s="161" t="e">
        <f>NA()</f>
        <v>#N/A</v>
      </c>
      <c r="O50" s="161">
        <f>IF(ISNUMBER('実質公債費比率（分子）の構造'!O$53),'実質公債費比率（分子）の構造'!O$53,NA())</f>
        <v>655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17285</v>
      </c>
      <c r="E56" s="160"/>
      <c r="F56" s="160"/>
      <c r="G56" s="160">
        <f>'将来負担比率（分子）の構造'!J$52</f>
        <v>17990</v>
      </c>
      <c r="H56" s="160"/>
      <c r="I56" s="160"/>
      <c r="J56" s="160">
        <f>'将来負担比率（分子）の構造'!K$52</f>
        <v>16502</v>
      </c>
      <c r="K56" s="160"/>
      <c r="L56" s="160"/>
      <c r="M56" s="160">
        <f>'将来負担比率（分子）の構造'!L$52</f>
        <v>16312</v>
      </c>
      <c r="N56" s="160"/>
      <c r="O56" s="160"/>
      <c r="P56" s="160">
        <f>'将来負担比率（分子）の構造'!M$52</f>
        <v>16046</v>
      </c>
    </row>
    <row r="57" spans="1:16" x14ac:dyDescent="0.15">
      <c r="A57" s="160" t="s">
        <v>35</v>
      </c>
      <c r="B57" s="160"/>
      <c r="C57" s="160"/>
      <c r="D57" s="160">
        <f>'将来負担比率（分子）の構造'!I$51</f>
        <v>1629</v>
      </c>
      <c r="E57" s="160"/>
      <c r="F57" s="160"/>
      <c r="G57" s="160">
        <f>'将来負担比率（分子）の構造'!J$51</f>
        <v>1486</v>
      </c>
      <c r="H57" s="160"/>
      <c r="I57" s="160"/>
      <c r="J57" s="160">
        <f>'将来負担比率（分子）の構造'!K$51</f>
        <v>1256</v>
      </c>
      <c r="K57" s="160"/>
      <c r="L57" s="160"/>
      <c r="M57" s="160">
        <f>'将来負担比率（分子）の構造'!L$51</f>
        <v>1061</v>
      </c>
      <c r="N57" s="160"/>
      <c r="O57" s="160"/>
      <c r="P57" s="160">
        <f>'将来負担比率（分子）の構造'!M$51</f>
        <v>1315</v>
      </c>
    </row>
    <row r="58" spans="1:16" x14ac:dyDescent="0.15">
      <c r="A58" s="160" t="s">
        <v>34</v>
      </c>
      <c r="B58" s="160"/>
      <c r="C58" s="160"/>
      <c r="D58" s="160">
        <f>'将来負担比率（分子）の構造'!I$50</f>
        <v>9051</v>
      </c>
      <c r="E58" s="160"/>
      <c r="F58" s="160"/>
      <c r="G58" s="160">
        <f>'将来負担比率（分子）の構造'!J$50</f>
        <v>9250</v>
      </c>
      <c r="H58" s="160"/>
      <c r="I58" s="160"/>
      <c r="J58" s="160">
        <f>'将来負担比率（分子）の構造'!K$50</f>
        <v>8649</v>
      </c>
      <c r="K58" s="160"/>
      <c r="L58" s="160"/>
      <c r="M58" s="160">
        <f>'将来負担比率（分子）の構造'!L$50</f>
        <v>7992</v>
      </c>
      <c r="N58" s="160"/>
      <c r="O58" s="160"/>
      <c r="P58" s="160">
        <f>'将来負担比率（分子）の構造'!M$50</f>
        <v>7016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3</v>
      </c>
      <c r="C61" s="160"/>
      <c r="D61" s="160"/>
      <c r="E61" s="160">
        <f>'将来負担比率（分子）の構造'!J$46</f>
        <v>3</v>
      </c>
      <c r="F61" s="160"/>
      <c r="G61" s="160"/>
      <c r="H61" s="160">
        <f>'将来負担比率（分子）の構造'!K$46</f>
        <v>3</v>
      </c>
      <c r="I61" s="160"/>
      <c r="J61" s="160"/>
      <c r="K61" s="160">
        <f>'将来負担比率（分子）の構造'!L$46</f>
        <v>3</v>
      </c>
      <c r="L61" s="160"/>
      <c r="M61" s="160"/>
      <c r="N61" s="160">
        <f>'将来負担比率（分子）の構造'!M$46</f>
        <v>4</v>
      </c>
      <c r="O61" s="160"/>
      <c r="P61" s="160"/>
    </row>
    <row r="62" spans="1:16" x14ac:dyDescent="0.15">
      <c r="A62" s="160" t="s">
        <v>28</v>
      </c>
      <c r="B62" s="160">
        <f>'将来負担比率（分子）の構造'!I$45</f>
        <v>3502</v>
      </c>
      <c r="C62" s="160"/>
      <c r="D62" s="160"/>
      <c r="E62" s="160">
        <f>'将来負担比率（分子）の構造'!J$45</f>
        <v>3243</v>
      </c>
      <c r="F62" s="160"/>
      <c r="G62" s="160"/>
      <c r="H62" s="160">
        <f>'将来負担比率（分子）の構造'!K$45</f>
        <v>3011</v>
      </c>
      <c r="I62" s="160"/>
      <c r="J62" s="160"/>
      <c r="K62" s="160">
        <f>'将来負担比率（分子）の構造'!L$45</f>
        <v>2913</v>
      </c>
      <c r="L62" s="160"/>
      <c r="M62" s="160"/>
      <c r="N62" s="160">
        <f>'将来負担比率（分子）の構造'!M$45</f>
        <v>2878</v>
      </c>
      <c r="O62" s="160"/>
      <c r="P62" s="160"/>
    </row>
    <row r="63" spans="1:16" x14ac:dyDescent="0.15">
      <c r="A63" s="160" t="s">
        <v>27</v>
      </c>
      <c r="B63" s="160">
        <f>'将来負担比率（分子）の構造'!I$44</f>
        <v>5231</v>
      </c>
      <c r="C63" s="160"/>
      <c r="D63" s="160"/>
      <c r="E63" s="160">
        <f>'将来負担比率（分子）の構造'!J$44</f>
        <v>5000</v>
      </c>
      <c r="F63" s="160"/>
      <c r="G63" s="160"/>
      <c r="H63" s="160">
        <f>'将来負担比率（分子）の構造'!K$44</f>
        <v>5418</v>
      </c>
      <c r="I63" s="160"/>
      <c r="J63" s="160"/>
      <c r="K63" s="160">
        <f>'将来負担比率（分子）の構造'!L$44</f>
        <v>5445</v>
      </c>
      <c r="L63" s="160"/>
      <c r="M63" s="160"/>
      <c r="N63" s="160">
        <f>'将来負担比率（分子）の構造'!M$44</f>
        <v>5093</v>
      </c>
      <c r="O63" s="160"/>
      <c r="P63" s="160"/>
    </row>
    <row r="64" spans="1:16" x14ac:dyDescent="0.15">
      <c r="A64" s="160" t="s">
        <v>26</v>
      </c>
      <c r="B64" s="160">
        <f>'将来負担比率（分子）の構造'!I$43</f>
        <v>5764</v>
      </c>
      <c r="C64" s="160"/>
      <c r="D64" s="160"/>
      <c r="E64" s="160">
        <f>'将来負担比率（分子）の構造'!J$43</f>
        <v>6031</v>
      </c>
      <c r="F64" s="160"/>
      <c r="G64" s="160"/>
      <c r="H64" s="160">
        <f>'将来負担比率（分子）の構造'!K$43</f>
        <v>6387</v>
      </c>
      <c r="I64" s="160"/>
      <c r="J64" s="160"/>
      <c r="K64" s="160">
        <f>'将来負担比率（分子）の構造'!L$43</f>
        <v>6339</v>
      </c>
      <c r="L64" s="160"/>
      <c r="M64" s="160"/>
      <c r="N64" s="160">
        <f>'将来負担比率（分子）の構造'!M$43</f>
        <v>6478</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10473</v>
      </c>
      <c r="C66" s="160"/>
      <c r="D66" s="160"/>
      <c r="E66" s="160">
        <f>'将来負担比率（分子）の構造'!J$41</f>
        <v>10285</v>
      </c>
      <c r="F66" s="160"/>
      <c r="G66" s="160"/>
      <c r="H66" s="160">
        <f>'将来負担比率（分子）の構造'!K$41</f>
        <v>10861</v>
      </c>
      <c r="I66" s="160"/>
      <c r="J66" s="160"/>
      <c r="K66" s="160">
        <f>'将来負担比率（分子）の構造'!L$41</f>
        <v>10555</v>
      </c>
      <c r="L66" s="160"/>
      <c r="M66" s="160"/>
      <c r="N66" s="160">
        <f>'将来負担比率（分子）の構造'!M$41</f>
        <v>10492</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568</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2777</v>
      </c>
      <c r="C72" s="164">
        <f>基金残高に係る経年分析!G55</f>
        <v>2512</v>
      </c>
      <c r="D72" s="164">
        <f>基金残高に係る経年分析!H55</f>
        <v>2082</v>
      </c>
    </row>
    <row r="73" spans="1:16" x14ac:dyDescent="0.15">
      <c r="A73" s="163" t="s">
        <v>71</v>
      </c>
      <c r="B73" s="164">
        <f>基金残高に係る経年分析!F56</f>
        <v>704</v>
      </c>
      <c r="C73" s="164">
        <f>基金残高に係る経年分析!G56</f>
        <v>705</v>
      </c>
      <c r="D73" s="164">
        <f>基金残高に係る経年分析!H56</f>
        <v>460</v>
      </c>
    </row>
    <row r="74" spans="1:16" x14ac:dyDescent="0.15">
      <c r="A74" s="163" t="s">
        <v>72</v>
      </c>
      <c r="B74" s="164">
        <f>基金残高に係る経年分析!F57</f>
        <v>3761</v>
      </c>
      <c r="C74" s="164">
        <f>基金残高に係る経年分析!G57</f>
        <v>3237</v>
      </c>
      <c r="D74" s="164">
        <f>基金残高に係る経年分析!H57</f>
        <v>2942</v>
      </c>
    </row>
  </sheetData>
  <sheetProtection algorithmName="SHA-512" hashValue="X0G2SPDijhzhY/4QggOxDR+Tx5z7bRq3IkQJAX0x5u6OhOGajmFJjp3xcaVXkdUMBKlFuj/05xk8pp6yiwJ4Rw==" saltValue="ZT5szjGYGptaIZTkPYS7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224</v>
      </c>
      <c r="C5" s="741"/>
      <c r="D5" s="741"/>
      <c r="E5" s="741"/>
      <c r="F5" s="741"/>
      <c r="G5" s="741"/>
      <c r="H5" s="741"/>
      <c r="I5" s="741"/>
      <c r="J5" s="741"/>
      <c r="K5" s="741"/>
      <c r="L5" s="741"/>
      <c r="M5" s="741"/>
      <c r="N5" s="741"/>
      <c r="O5" s="741"/>
      <c r="P5" s="741"/>
      <c r="Q5" s="742"/>
      <c r="R5" s="706">
        <v>4037764</v>
      </c>
      <c r="S5" s="707"/>
      <c r="T5" s="707"/>
      <c r="U5" s="707"/>
      <c r="V5" s="707"/>
      <c r="W5" s="707"/>
      <c r="X5" s="707"/>
      <c r="Y5" s="753"/>
      <c r="Z5" s="771">
        <v>24.1</v>
      </c>
      <c r="AA5" s="771"/>
      <c r="AB5" s="771"/>
      <c r="AC5" s="771"/>
      <c r="AD5" s="772">
        <v>3901449</v>
      </c>
      <c r="AE5" s="772"/>
      <c r="AF5" s="772"/>
      <c r="AG5" s="772"/>
      <c r="AH5" s="772"/>
      <c r="AI5" s="772"/>
      <c r="AJ5" s="772"/>
      <c r="AK5" s="772"/>
      <c r="AL5" s="754">
        <v>44</v>
      </c>
      <c r="AM5" s="723"/>
      <c r="AN5" s="723"/>
      <c r="AO5" s="755"/>
      <c r="AP5" s="740" t="s">
        <v>225</v>
      </c>
      <c r="AQ5" s="741"/>
      <c r="AR5" s="741"/>
      <c r="AS5" s="741"/>
      <c r="AT5" s="741"/>
      <c r="AU5" s="741"/>
      <c r="AV5" s="741"/>
      <c r="AW5" s="741"/>
      <c r="AX5" s="741"/>
      <c r="AY5" s="741"/>
      <c r="AZ5" s="741"/>
      <c r="BA5" s="741"/>
      <c r="BB5" s="741"/>
      <c r="BC5" s="741"/>
      <c r="BD5" s="741"/>
      <c r="BE5" s="741"/>
      <c r="BF5" s="742"/>
      <c r="BG5" s="641">
        <v>3894020</v>
      </c>
      <c r="BH5" s="644"/>
      <c r="BI5" s="644"/>
      <c r="BJ5" s="644"/>
      <c r="BK5" s="644"/>
      <c r="BL5" s="644"/>
      <c r="BM5" s="644"/>
      <c r="BN5" s="645"/>
      <c r="BO5" s="703">
        <v>96.4</v>
      </c>
      <c r="BP5" s="703"/>
      <c r="BQ5" s="703"/>
      <c r="BR5" s="703"/>
      <c r="BS5" s="704" t="s">
        <v>226</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227</v>
      </c>
      <c r="CS5" s="759"/>
      <c r="CT5" s="759"/>
      <c r="CU5" s="759"/>
      <c r="CV5" s="759"/>
      <c r="CW5" s="759"/>
      <c r="CX5" s="759"/>
      <c r="CY5" s="760"/>
      <c r="CZ5" s="758" t="s">
        <v>218</v>
      </c>
      <c r="DA5" s="759"/>
      <c r="DB5" s="759"/>
      <c r="DC5" s="760"/>
      <c r="DD5" s="758" t="s">
        <v>228</v>
      </c>
      <c r="DE5" s="759"/>
      <c r="DF5" s="759"/>
      <c r="DG5" s="759"/>
      <c r="DH5" s="759"/>
      <c r="DI5" s="759"/>
      <c r="DJ5" s="759"/>
      <c r="DK5" s="759"/>
      <c r="DL5" s="759"/>
      <c r="DM5" s="759"/>
      <c r="DN5" s="759"/>
      <c r="DO5" s="759"/>
      <c r="DP5" s="760"/>
      <c r="DQ5" s="758" t="s">
        <v>229</v>
      </c>
      <c r="DR5" s="759"/>
      <c r="DS5" s="759"/>
      <c r="DT5" s="759"/>
      <c r="DU5" s="759"/>
      <c r="DV5" s="759"/>
      <c r="DW5" s="759"/>
      <c r="DX5" s="759"/>
      <c r="DY5" s="759"/>
      <c r="DZ5" s="759"/>
      <c r="EA5" s="759"/>
      <c r="EB5" s="759"/>
      <c r="EC5" s="760"/>
    </row>
    <row r="6" spans="2:143" ht="11.25" customHeight="1" x14ac:dyDescent="0.15">
      <c r="B6" s="638" t="s">
        <v>230</v>
      </c>
      <c r="C6" s="639"/>
      <c r="D6" s="639"/>
      <c r="E6" s="639"/>
      <c r="F6" s="639"/>
      <c r="G6" s="639"/>
      <c r="H6" s="639"/>
      <c r="I6" s="639"/>
      <c r="J6" s="639"/>
      <c r="K6" s="639"/>
      <c r="L6" s="639"/>
      <c r="M6" s="639"/>
      <c r="N6" s="639"/>
      <c r="O6" s="639"/>
      <c r="P6" s="639"/>
      <c r="Q6" s="640"/>
      <c r="R6" s="641">
        <v>179779</v>
      </c>
      <c r="S6" s="644"/>
      <c r="T6" s="644"/>
      <c r="U6" s="644"/>
      <c r="V6" s="644"/>
      <c r="W6" s="644"/>
      <c r="X6" s="644"/>
      <c r="Y6" s="645"/>
      <c r="Z6" s="703">
        <v>1.1000000000000001</v>
      </c>
      <c r="AA6" s="703"/>
      <c r="AB6" s="703"/>
      <c r="AC6" s="703"/>
      <c r="AD6" s="704">
        <v>179779</v>
      </c>
      <c r="AE6" s="704"/>
      <c r="AF6" s="704"/>
      <c r="AG6" s="704"/>
      <c r="AH6" s="704"/>
      <c r="AI6" s="704"/>
      <c r="AJ6" s="704"/>
      <c r="AK6" s="704"/>
      <c r="AL6" s="646">
        <v>2</v>
      </c>
      <c r="AM6" s="647"/>
      <c r="AN6" s="647"/>
      <c r="AO6" s="705"/>
      <c r="AP6" s="638" t="s">
        <v>231</v>
      </c>
      <c r="AQ6" s="639"/>
      <c r="AR6" s="639"/>
      <c r="AS6" s="639"/>
      <c r="AT6" s="639"/>
      <c r="AU6" s="639"/>
      <c r="AV6" s="639"/>
      <c r="AW6" s="639"/>
      <c r="AX6" s="639"/>
      <c r="AY6" s="639"/>
      <c r="AZ6" s="639"/>
      <c r="BA6" s="639"/>
      <c r="BB6" s="639"/>
      <c r="BC6" s="639"/>
      <c r="BD6" s="639"/>
      <c r="BE6" s="639"/>
      <c r="BF6" s="640"/>
      <c r="BG6" s="641">
        <v>3894020</v>
      </c>
      <c r="BH6" s="644"/>
      <c r="BI6" s="644"/>
      <c r="BJ6" s="644"/>
      <c r="BK6" s="644"/>
      <c r="BL6" s="644"/>
      <c r="BM6" s="644"/>
      <c r="BN6" s="645"/>
      <c r="BO6" s="703">
        <v>96.4</v>
      </c>
      <c r="BP6" s="703"/>
      <c r="BQ6" s="703"/>
      <c r="BR6" s="703"/>
      <c r="BS6" s="704" t="s">
        <v>232</v>
      </c>
      <c r="BT6" s="704"/>
      <c r="BU6" s="704"/>
      <c r="BV6" s="704"/>
      <c r="BW6" s="704"/>
      <c r="BX6" s="704"/>
      <c r="BY6" s="704"/>
      <c r="BZ6" s="704"/>
      <c r="CA6" s="704"/>
      <c r="CB6" s="745"/>
      <c r="CD6" s="712" t="s">
        <v>233</v>
      </c>
      <c r="CE6" s="713"/>
      <c r="CF6" s="713"/>
      <c r="CG6" s="713"/>
      <c r="CH6" s="713"/>
      <c r="CI6" s="713"/>
      <c r="CJ6" s="713"/>
      <c r="CK6" s="713"/>
      <c r="CL6" s="713"/>
      <c r="CM6" s="713"/>
      <c r="CN6" s="713"/>
      <c r="CO6" s="713"/>
      <c r="CP6" s="713"/>
      <c r="CQ6" s="714"/>
      <c r="CR6" s="641">
        <v>174599</v>
      </c>
      <c r="CS6" s="644"/>
      <c r="CT6" s="644"/>
      <c r="CU6" s="644"/>
      <c r="CV6" s="644"/>
      <c r="CW6" s="644"/>
      <c r="CX6" s="644"/>
      <c r="CY6" s="645"/>
      <c r="CZ6" s="754">
        <v>1.1000000000000001</v>
      </c>
      <c r="DA6" s="723"/>
      <c r="DB6" s="723"/>
      <c r="DC6" s="757"/>
      <c r="DD6" s="649" t="s">
        <v>226</v>
      </c>
      <c r="DE6" s="644"/>
      <c r="DF6" s="644"/>
      <c r="DG6" s="644"/>
      <c r="DH6" s="644"/>
      <c r="DI6" s="644"/>
      <c r="DJ6" s="644"/>
      <c r="DK6" s="644"/>
      <c r="DL6" s="644"/>
      <c r="DM6" s="644"/>
      <c r="DN6" s="644"/>
      <c r="DO6" s="644"/>
      <c r="DP6" s="645"/>
      <c r="DQ6" s="649">
        <v>174599</v>
      </c>
      <c r="DR6" s="644"/>
      <c r="DS6" s="644"/>
      <c r="DT6" s="644"/>
      <c r="DU6" s="644"/>
      <c r="DV6" s="644"/>
      <c r="DW6" s="644"/>
      <c r="DX6" s="644"/>
      <c r="DY6" s="644"/>
      <c r="DZ6" s="644"/>
      <c r="EA6" s="644"/>
      <c r="EB6" s="644"/>
      <c r="EC6" s="684"/>
    </row>
    <row r="7" spans="2:143" ht="11.25" customHeight="1" x14ac:dyDescent="0.15">
      <c r="B7" s="638" t="s">
        <v>234</v>
      </c>
      <c r="C7" s="639"/>
      <c r="D7" s="639"/>
      <c r="E7" s="639"/>
      <c r="F7" s="639"/>
      <c r="G7" s="639"/>
      <c r="H7" s="639"/>
      <c r="I7" s="639"/>
      <c r="J7" s="639"/>
      <c r="K7" s="639"/>
      <c r="L7" s="639"/>
      <c r="M7" s="639"/>
      <c r="N7" s="639"/>
      <c r="O7" s="639"/>
      <c r="P7" s="639"/>
      <c r="Q7" s="640"/>
      <c r="R7" s="641">
        <v>4603</v>
      </c>
      <c r="S7" s="644"/>
      <c r="T7" s="644"/>
      <c r="U7" s="644"/>
      <c r="V7" s="644"/>
      <c r="W7" s="644"/>
      <c r="X7" s="644"/>
      <c r="Y7" s="645"/>
      <c r="Z7" s="703">
        <v>0</v>
      </c>
      <c r="AA7" s="703"/>
      <c r="AB7" s="703"/>
      <c r="AC7" s="703"/>
      <c r="AD7" s="704">
        <v>4603</v>
      </c>
      <c r="AE7" s="704"/>
      <c r="AF7" s="704"/>
      <c r="AG7" s="704"/>
      <c r="AH7" s="704"/>
      <c r="AI7" s="704"/>
      <c r="AJ7" s="704"/>
      <c r="AK7" s="704"/>
      <c r="AL7" s="646">
        <v>0.1</v>
      </c>
      <c r="AM7" s="647"/>
      <c r="AN7" s="647"/>
      <c r="AO7" s="705"/>
      <c r="AP7" s="638" t="s">
        <v>235</v>
      </c>
      <c r="AQ7" s="639"/>
      <c r="AR7" s="639"/>
      <c r="AS7" s="639"/>
      <c r="AT7" s="639"/>
      <c r="AU7" s="639"/>
      <c r="AV7" s="639"/>
      <c r="AW7" s="639"/>
      <c r="AX7" s="639"/>
      <c r="AY7" s="639"/>
      <c r="AZ7" s="639"/>
      <c r="BA7" s="639"/>
      <c r="BB7" s="639"/>
      <c r="BC7" s="639"/>
      <c r="BD7" s="639"/>
      <c r="BE7" s="639"/>
      <c r="BF7" s="640"/>
      <c r="BG7" s="641">
        <v>1680706</v>
      </c>
      <c r="BH7" s="644"/>
      <c r="BI7" s="644"/>
      <c r="BJ7" s="644"/>
      <c r="BK7" s="644"/>
      <c r="BL7" s="644"/>
      <c r="BM7" s="644"/>
      <c r="BN7" s="645"/>
      <c r="BO7" s="703">
        <v>41.6</v>
      </c>
      <c r="BP7" s="703"/>
      <c r="BQ7" s="703"/>
      <c r="BR7" s="703"/>
      <c r="BS7" s="704" t="s">
        <v>232</v>
      </c>
      <c r="BT7" s="704"/>
      <c r="BU7" s="704"/>
      <c r="BV7" s="704"/>
      <c r="BW7" s="704"/>
      <c r="BX7" s="704"/>
      <c r="BY7" s="704"/>
      <c r="BZ7" s="704"/>
      <c r="CA7" s="704"/>
      <c r="CB7" s="745"/>
      <c r="CD7" s="685" t="s">
        <v>236</v>
      </c>
      <c r="CE7" s="682"/>
      <c r="CF7" s="682"/>
      <c r="CG7" s="682"/>
      <c r="CH7" s="682"/>
      <c r="CI7" s="682"/>
      <c r="CJ7" s="682"/>
      <c r="CK7" s="682"/>
      <c r="CL7" s="682"/>
      <c r="CM7" s="682"/>
      <c r="CN7" s="682"/>
      <c r="CO7" s="682"/>
      <c r="CP7" s="682"/>
      <c r="CQ7" s="683"/>
      <c r="CR7" s="641">
        <v>2393602</v>
      </c>
      <c r="CS7" s="644"/>
      <c r="CT7" s="644"/>
      <c r="CU7" s="644"/>
      <c r="CV7" s="644"/>
      <c r="CW7" s="644"/>
      <c r="CX7" s="644"/>
      <c r="CY7" s="645"/>
      <c r="CZ7" s="703">
        <v>14.8</v>
      </c>
      <c r="DA7" s="703"/>
      <c r="DB7" s="703"/>
      <c r="DC7" s="703"/>
      <c r="DD7" s="649">
        <v>297186</v>
      </c>
      <c r="DE7" s="644"/>
      <c r="DF7" s="644"/>
      <c r="DG7" s="644"/>
      <c r="DH7" s="644"/>
      <c r="DI7" s="644"/>
      <c r="DJ7" s="644"/>
      <c r="DK7" s="644"/>
      <c r="DL7" s="644"/>
      <c r="DM7" s="644"/>
      <c r="DN7" s="644"/>
      <c r="DO7" s="644"/>
      <c r="DP7" s="645"/>
      <c r="DQ7" s="649">
        <v>1953139</v>
      </c>
      <c r="DR7" s="644"/>
      <c r="DS7" s="644"/>
      <c r="DT7" s="644"/>
      <c r="DU7" s="644"/>
      <c r="DV7" s="644"/>
      <c r="DW7" s="644"/>
      <c r="DX7" s="644"/>
      <c r="DY7" s="644"/>
      <c r="DZ7" s="644"/>
      <c r="EA7" s="644"/>
      <c r="EB7" s="644"/>
      <c r="EC7" s="684"/>
    </row>
    <row r="8" spans="2:143" ht="11.25" customHeight="1" x14ac:dyDescent="0.15">
      <c r="B8" s="638" t="s">
        <v>237</v>
      </c>
      <c r="C8" s="639"/>
      <c r="D8" s="639"/>
      <c r="E8" s="639"/>
      <c r="F8" s="639"/>
      <c r="G8" s="639"/>
      <c r="H8" s="639"/>
      <c r="I8" s="639"/>
      <c r="J8" s="639"/>
      <c r="K8" s="639"/>
      <c r="L8" s="639"/>
      <c r="M8" s="639"/>
      <c r="N8" s="639"/>
      <c r="O8" s="639"/>
      <c r="P8" s="639"/>
      <c r="Q8" s="640"/>
      <c r="R8" s="641">
        <v>10664</v>
      </c>
      <c r="S8" s="644"/>
      <c r="T8" s="644"/>
      <c r="U8" s="644"/>
      <c r="V8" s="644"/>
      <c r="W8" s="644"/>
      <c r="X8" s="644"/>
      <c r="Y8" s="645"/>
      <c r="Z8" s="703">
        <v>0.1</v>
      </c>
      <c r="AA8" s="703"/>
      <c r="AB8" s="703"/>
      <c r="AC8" s="703"/>
      <c r="AD8" s="704">
        <v>10664</v>
      </c>
      <c r="AE8" s="704"/>
      <c r="AF8" s="704"/>
      <c r="AG8" s="704"/>
      <c r="AH8" s="704"/>
      <c r="AI8" s="704"/>
      <c r="AJ8" s="704"/>
      <c r="AK8" s="704"/>
      <c r="AL8" s="646">
        <v>0.1</v>
      </c>
      <c r="AM8" s="647"/>
      <c r="AN8" s="647"/>
      <c r="AO8" s="705"/>
      <c r="AP8" s="638" t="s">
        <v>238</v>
      </c>
      <c r="AQ8" s="639"/>
      <c r="AR8" s="639"/>
      <c r="AS8" s="639"/>
      <c r="AT8" s="639"/>
      <c r="AU8" s="639"/>
      <c r="AV8" s="639"/>
      <c r="AW8" s="639"/>
      <c r="AX8" s="639"/>
      <c r="AY8" s="639"/>
      <c r="AZ8" s="639"/>
      <c r="BA8" s="639"/>
      <c r="BB8" s="639"/>
      <c r="BC8" s="639"/>
      <c r="BD8" s="639"/>
      <c r="BE8" s="639"/>
      <c r="BF8" s="640"/>
      <c r="BG8" s="641">
        <v>56304</v>
      </c>
      <c r="BH8" s="644"/>
      <c r="BI8" s="644"/>
      <c r="BJ8" s="644"/>
      <c r="BK8" s="644"/>
      <c r="BL8" s="644"/>
      <c r="BM8" s="644"/>
      <c r="BN8" s="645"/>
      <c r="BO8" s="703">
        <v>1.4</v>
      </c>
      <c r="BP8" s="703"/>
      <c r="BQ8" s="703"/>
      <c r="BR8" s="703"/>
      <c r="BS8" s="649" t="s">
        <v>232</v>
      </c>
      <c r="BT8" s="644"/>
      <c r="BU8" s="644"/>
      <c r="BV8" s="644"/>
      <c r="BW8" s="644"/>
      <c r="BX8" s="644"/>
      <c r="BY8" s="644"/>
      <c r="BZ8" s="644"/>
      <c r="CA8" s="644"/>
      <c r="CB8" s="684"/>
      <c r="CD8" s="685" t="s">
        <v>239</v>
      </c>
      <c r="CE8" s="682"/>
      <c r="CF8" s="682"/>
      <c r="CG8" s="682"/>
      <c r="CH8" s="682"/>
      <c r="CI8" s="682"/>
      <c r="CJ8" s="682"/>
      <c r="CK8" s="682"/>
      <c r="CL8" s="682"/>
      <c r="CM8" s="682"/>
      <c r="CN8" s="682"/>
      <c r="CO8" s="682"/>
      <c r="CP8" s="682"/>
      <c r="CQ8" s="683"/>
      <c r="CR8" s="641">
        <v>4886642</v>
      </c>
      <c r="CS8" s="644"/>
      <c r="CT8" s="644"/>
      <c r="CU8" s="644"/>
      <c r="CV8" s="644"/>
      <c r="CW8" s="644"/>
      <c r="CX8" s="644"/>
      <c r="CY8" s="645"/>
      <c r="CZ8" s="703">
        <v>30.3</v>
      </c>
      <c r="DA8" s="703"/>
      <c r="DB8" s="703"/>
      <c r="DC8" s="703"/>
      <c r="DD8" s="649">
        <v>198065</v>
      </c>
      <c r="DE8" s="644"/>
      <c r="DF8" s="644"/>
      <c r="DG8" s="644"/>
      <c r="DH8" s="644"/>
      <c r="DI8" s="644"/>
      <c r="DJ8" s="644"/>
      <c r="DK8" s="644"/>
      <c r="DL8" s="644"/>
      <c r="DM8" s="644"/>
      <c r="DN8" s="644"/>
      <c r="DO8" s="644"/>
      <c r="DP8" s="645"/>
      <c r="DQ8" s="649">
        <v>2559193</v>
      </c>
      <c r="DR8" s="644"/>
      <c r="DS8" s="644"/>
      <c r="DT8" s="644"/>
      <c r="DU8" s="644"/>
      <c r="DV8" s="644"/>
      <c r="DW8" s="644"/>
      <c r="DX8" s="644"/>
      <c r="DY8" s="644"/>
      <c r="DZ8" s="644"/>
      <c r="EA8" s="644"/>
      <c r="EB8" s="644"/>
      <c r="EC8" s="684"/>
    </row>
    <row r="9" spans="2:143" ht="11.25" customHeight="1" x14ac:dyDescent="0.15">
      <c r="B9" s="638" t="s">
        <v>240</v>
      </c>
      <c r="C9" s="639"/>
      <c r="D9" s="639"/>
      <c r="E9" s="639"/>
      <c r="F9" s="639"/>
      <c r="G9" s="639"/>
      <c r="H9" s="639"/>
      <c r="I9" s="639"/>
      <c r="J9" s="639"/>
      <c r="K9" s="639"/>
      <c r="L9" s="639"/>
      <c r="M9" s="639"/>
      <c r="N9" s="639"/>
      <c r="O9" s="639"/>
      <c r="P9" s="639"/>
      <c r="Q9" s="640"/>
      <c r="R9" s="641">
        <v>10802</v>
      </c>
      <c r="S9" s="644"/>
      <c r="T9" s="644"/>
      <c r="U9" s="644"/>
      <c r="V9" s="644"/>
      <c r="W9" s="644"/>
      <c r="X9" s="644"/>
      <c r="Y9" s="645"/>
      <c r="Z9" s="703">
        <v>0.1</v>
      </c>
      <c r="AA9" s="703"/>
      <c r="AB9" s="703"/>
      <c r="AC9" s="703"/>
      <c r="AD9" s="704">
        <v>10802</v>
      </c>
      <c r="AE9" s="704"/>
      <c r="AF9" s="704"/>
      <c r="AG9" s="704"/>
      <c r="AH9" s="704"/>
      <c r="AI9" s="704"/>
      <c r="AJ9" s="704"/>
      <c r="AK9" s="704"/>
      <c r="AL9" s="646">
        <v>0.1</v>
      </c>
      <c r="AM9" s="647"/>
      <c r="AN9" s="647"/>
      <c r="AO9" s="705"/>
      <c r="AP9" s="638" t="s">
        <v>241</v>
      </c>
      <c r="AQ9" s="639"/>
      <c r="AR9" s="639"/>
      <c r="AS9" s="639"/>
      <c r="AT9" s="639"/>
      <c r="AU9" s="639"/>
      <c r="AV9" s="639"/>
      <c r="AW9" s="639"/>
      <c r="AX9" s="639"/>
      <c r="AY9" s="639"/>
      <c r="AZ9" s="639"/>
      <c r="BA9" s="639"/>
      <c r="BB9" s="639"/>
      <c r="BC9" s="639"/>
      <c r="BD9" s="639"/>
      <c r="BE9" s="639"/>
      <c r="BF9" s="640"/>
      <c r="BG9" s="641">
        <v>1270019</v>
      </c>
      <c r="BH9" s="644"/>
      <c r="BI9" s="644"/>
      <c r="BJ9" s="644"/>
      <c r="BK9" s="644"/>
      <c r="BL9" s="644"/>
      <c r="BM9" s="644"/>
      <c r="BN9" s="645"/>
      <c r="BO9" s="703">
        <v>31.5</v>
      </c>
      <c r="BP9" s="703"/>
      <c r="BQ9" s="703"/>
      <c r="BR9" s="703"/>
      <c r="BS9" s="649" t="s">
        <v>232</v>
      </c>
      <c r="BT9" s="644"/>
      <c r="BU9" s="644"/>
      <c r="BV9" s="644"/>
      <c r="BW9" s="644"/>
      <c r="BX9" s="644"/>
      <c r="BY9" s="644"/>
      <c r="BZ9" s="644"/>
      <c r="CA9" s="644"/>
      <c r="CB9" s="684"/>
      <c r="CD9" s="685" t="s">
        <v>242</v>
      </c>
      <c r="CE9" s="682"/>
      <c r="CF9" s="682"/>
      <c r="CG9" s="682"/>
      <c r="CH9" s="682"/>
      <c r="CI9" s="682"/>
      <c r="CJ9" s="682"/>
      <c r="CK9" s="682"/>
      <c r="CL9" s="682"/>
      <c r="CM9" s="682"/>
      <c r="CN9" s="682"/>
      <c r="CO9" s="682"/>
      <c r="CP9" s="682"/>
      <c r="CQ9" s="683"/>
      <c r="CR9" s="641">
        <v>2325369</v>
      </c>
      <c r="CS9" s="644"/>
      <c r="CT9" s="644"/>
      <c r="CU9" s="644"/>
      <c r="CV9" s="644"/>
      <c r="CW9" s="644"/>
      <c r="CX9" s="644"/>
      <c r="CY9" s="645"/>
      <c r="CZ9" s="703">
        <v>14.4</v>
      </c>
      <c r="DA9" s="703"/>
      <c r="DB9" s="703"/>
      <c r="DC9" s="703"/>
      <c r="DD9" s="649">
        <v>76859</v>
      </c>
      <c r="DE9" s="644"/>
      <c r="DF9" s="644"/>
      <c r="DG9" s="644"/>
      <c r="DH9" s="644"/>
      <c r="DI9" s="644"/>
      <c r="DJ9" s="644"/>
      <c r="DK9" s="644"/>
      <c r="DL9" s="644"/>
      <c r="DM9" s="644"/>
      <c r="DN9" s="644"/>
      <c r="DO9" s="644"/>
      <c r="DP9" s="645"/>
      <c r="DQ9" s="649">
        <v>2237695</v>
      </c>
      <c r="DR9" s="644"/>
      <c r="DS9" s="644"/>
      <c r="DT9" s="644"/>
      <c r="DU9" s="644"/>
      <c r="DV9" s="644"/>
      <c r="DW9" s="644"/>
      <c r="DX9" s="644"/>
      <c r="DY9" s="644"/>
      <c r="DZ9" s="644"/>
      <c r="EA9" s="644"/>
      <c r="EB9" s="644"/>
      <c r="EC9" s="684"/>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232</v>
      </c>
      <c r="S10" s="644"/>
      <c r="T10" s="644"/>
      <c r="U10" s="644"/>
      <c r="V10" s="644"/>
      <c r="W10" s="644"/>
      <c r="X10" s="644"/>
      <c r="Y10" s="645"/>
      <c r="Z10" s="703" t="s">
        <v>232</v>
      </c>
      <c r="AA10" s="703"/>
      <c r="AB10" s="703"/>
      <c r="AC10" s="703"/>
      <c r="AD10" s="704" t="s">
        <v>232</v>
      </c>
      <c r="AE10" s="704"/>
      <c r="AF10" s="704"/>
      <c r="AG10" s="704"/>
      <c r="AH10" s="704"/>
      <c r="AI10" s="704"/>
      <c r="AJ10" s="704"/>
      <c r="AK10" s="704"/>
      <c r="AL10" s="646" t="s">
        <v>232</v>
      </c>
      <c r="AM10" s="647"/>
      <c r="AN10" s="647"/>
      <c r="AO10" s="705"/>
      <c r="AP10" s="638" t="s">
        <v>244</v>
      </c>
      <c r="AQ10" s="639"/>
      <c r="AR10" s="639"/>
      <c r="AS10" s="639"/>
      <c r="AT10" s="639"/>
      <c r="AU10" s="639"/>
      <c r="AV10" s="639"/>
      <c r="AW10" s="639"/>
      <c r="AX10" s="639"/>
      <c r="AY10" s="639"/>
      <c r="AZ10" s="639"/>
      <c r="BA10" s="639"/>
      <c r="BB10" s="639"/>
      <c r="BC10" s="639"/>
      <c r="BD10" s="639"/>
      <c r="BE10" s="639"/>
      <c r="BF10" s="640"/>
      <c r="BG10" s="641">
        <v>105460</v>
      </c>
      <c r="BH10" s="644"/>
      <c r="BI10" s="644"/>
      <c r="BJ10" s="644"/>
      <c r="BK10" s="644"/>
      <c r="BL10" s="644"/>
      <c r="BM10" s="644"/>
      <c r="BN10" s="645"/>
      <c r="BO10" s="703">
        <v>2.6</v>
      </c>
      <c r="BP10" s="703"/>
      <c r="BQ10" s="703"/>
      <c r="BR10" s="703"/>
      <c r="BS10" s="649" t="s">
        <v>226</v>
      </c>
      <c r="BT10" s="644"/>
      <c r="BU10" s="644"/>
      <c r="BV10" s="644"/>
      <c r="BW10" s="644"/>
      <c r="BX10" s="644"/>
      <c r="BY10" s="644"/>
      <c r="BZ10" s="644"/>
      <c r="CA10" s="644"/>
      <c r="CB10" s="684"/>
      <c r="CD10" s="685" t="s">
        <v>245</v>
      </c>
      <c r="CE10" s="682"/>
      <c r="CF10" s="682"/>
      <c r="CG10" s="682"/>
      <c r="CH10" s="682"/>
      <c r="CI10" s="682"/>
      <c r="CJ10" s="682"/>
      <c r="CK10" s="682"/>
      <c r="CL10" s="682"/>
      <c r="CM10" s="682"/>
      <c r="CN10" s="682"/>
      <c r="CO10" s="682"/>
      <c r="CP10" s="682"/>
      <c r="CQ10" s="683"/>
      <c r="CR10" s="641">
        <v>9175</v>
      </c>
      <c r="CS10" s="644"/>
      <c r="CT10" s="644"/>
      <c r="CU10" s="644"/>
      <c r="CV10" s="644"/>
      <c r="CW10" s="644"/>
      <c r="CX10" s="644"/>
      <c r="CY10" s="645"/>
      <c r="CZ10" s="703">
        <v>0.1</v>
      </c>
      <c r="DA10" s="703"/>
      <c r="DB10" s="703"/>
      <c r="DC10" s="703"/>
      <c r="DD10" s="649" t="s">
        <v>232</v>
      </c>
      <c r="DE10" s="644"/>
      <c r="DF10" s="644"/>
      <c r="DG10" s="644"/>
      <c r="DH10" s="644"/>
      <c r="DI10" s="644"/>
      <c r="DJ10" s="644"/>
      <c r="DK10" s="644"/>
      <c r="DL10" s="644"/>
      <c r="DM10" s="644"/>
      <c r="DN10" s="644"/>
      <c r="DO10" s="644"/>
      <c r="DP10" s="645"/>
      <c r="DQ10" s="649">
        <v>1036</v>
      </c>
      <c r="DR10" s="644"/>
      <c r="DS10" s="644"/>
      <c r="DT10" s="644"/>
      <c r="DU10" s="644"/>
      <c r="DV10" s="644"/>
      <c r="DW10" s="644"/>
      <c r="DX10" s="644"/>
      <c r="DY10" s="644"/>
      <c r="DZ10" s="644"/>
      <c r="EA10" s="644"/>
      <c r="EB10" s="644"/>
      <c r="EC10" s="684"/>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232</v>
      </c>
      <c r="S11" s="644"/>
      <c r="T11" s="644"/>
      <c r="U11" s="644"/>
      <c r="V11" s="644"/>
      <c r="W11" s="644"/>
      <c r="X11" s="644"/>
      <c r="Y11" s="645"/>
      <c r="Z11" s="703" t="s">
        <v>232</v>
      </c>
      <c r="AA11" s="703"/>
      <c r="AB11" s="703"/>
      <c r="AC11" s="703"/>
      <c r="AD11" s="704" t="s">
        <v>232</v>
      </c>
      <c r="AE11" s="704"/>
      <c r="AF11" s="704"/>
      <c r="AG11" s="704"/>
      <c r="AH11" s="704"/>
      <c r="AI11" s="704"/>
      <c r="AJ11" s="704"/>
      <c r="AK11" s="704"/>
      <c r="AL11" s="646" t="s">
        <v>226</v>
      </c>
      <c r="AM11" s="647"/>
      <c r="AN11" s="647"/>
      <c r="AO11" s="705"/>
      <c r="AP11" s="638" t="s">
        <v>247</v>
      </c>
      <c r="AQ11" s="639"/>
      <c r="AR11" s="639"/>
      <c r="AS11" s="639"/>
      <c r="AT11" s="639"/>
      <c r="AU11" s="639"/>
      <c r="AV11" s="639"/>
      <c r="AW11" s="639"/>
      <c r="AX11" s="639"/>
      <c r="AY11" s="639"/>
      <c r="AZ11" s="639"/>
      <c r="BA11" s="639"/>
      <c r="BB11" s="639"/>
      <c r="BC11" s="639"/>
      <c r="BD11" s="639"/>
      <c r="BE11" s="639"/>
      <c r="BF11" s="640"/>
      <c r="BG11" s="641">
        <v>248923</v>
      </c>
      <c r="BH11" s="644"/>
      <c r="BI11" s="644"/>
      <c r="BJ11" s="644"/>
      <c r="BK11" s="644"/>
      <c r="BL11" s="644"/>
      <c r="BM11" s="644"/>
      <c r="BN11" s="645"/>
      <c r="BO11" s="703">
        <v>6.2</v>
      </c>
      <c r="BP11" s="703"/>
      <c r="BQ11" s="703"/>
      <c r="BR11" s="703"/>
      <c r="BS11" s="649" t="s">
        <v>226</v>
      </c>
      <c r="BT11" s="644"/>
      <c r="BU11" s="644"/>
      <c r="BV11" s="644"/>
      <c r="BW11" s="644"/>
      <c r="BX11" s="644"/>
      <c r="BY11" s="644"/>
      <c r="BZ11" s="644"/>
      <c r="CA11" s="644"/>
      <c r="CB11" s="684"/>
      <c r="CD11" s="685" t="s">
        <v>248</v>
      </c>
      <c r="CE11" s="682"/>
      <c r="CF11" s="682"/>
      <c r="CG11" s="682"/>
      <c r="CH11" s="682"/>
      <c r="CI11" s="682"/>
      <c r="CJ11" s="682"/>
      <c r="CK11" s="682"/>
      <c r="CL11" s="682"/>
      <c r="CM11" s="682"/>
      <c r="CN11" s="682"/>
      <c r="CO11" s="682"/>
      <c r="CP11" s="682"/>
      <c r="CQ11" s="683"/>
      <c r="CR11" s="641">
        <v>447572</v>
      </c>
      <c r="CS11" s="644"/>
      <c r="CT11" s="644"/>
      <c r="CU11" s="644"/>
      <c r="CV11" s="644"/>
      <c r="CW11" s="644"/>
      <c r="CX11" s="644"/>
      <c r="CY11" s="645"/>
      <c r="CZ11" s="703">
        <v>2.8</v>
      </c>
      <c r="DA11" s="703"/>
      <c r="DB11" s="703"/>
      <c r="DC11" s="703"/>
      <c r="DD11" s="649">
        <v>38394</v>
      </c>
      <c r="DE11" s="644"/>
      <c r="DF11" s="644"/>
      <c r="DG11" s="644"/>
      <c r="DH11" s="644"/>
      <c r="DI11" s="644"/>
      <c r="DJ11" s="644"/>
      <c r="DK11" s="644"/>
      <c r="DL11" s="644"/>
      <c r="DM11" s="644"/>
      <c r="DN11" s="644"/>
      <c r="DO11" s="644"/>
      <c r="DP11" s="645"/>
      <c r="DQ11" s="649">
        <v>310442</v>
      </c>
      <c r="DR11" s="644"/>
      <c r="DS11" s="644"/>
      <c r="DT11" s="644"/>
      <c r="DU11" s="644"/>
      <c r="DV11" s="644"/>
      <c r="DW11" s="644"/>
      <c r="DX11" s="644"/>
      <c r="DY11" s="644"/>
      <c r="DZ11" s="644"/>
      <c r="EA11" s="644"/>
      <c r="EB11" s="644"/>
      <c r="EC11" s="684"/>
    </row>
    <row r="12" spans="2:143" ht="11.25" customHeight="1" x14ac:dyDescent="0.15">
      <c r="B12" s="638" t="s">
        <v>249</v>
      </c>
      <c r="C12" s="639"/>
      <c r="D12" s="639"/>
      <c r="E12" s="639"/>
      <c r="F12" s="639"/>
      <c r="G12" s="639"/>
      <c r="H12" s="639"/>
      <c r="I12" s="639"/>
      <c r="J12" s="639"/>
      <c r="K12" s="639"/>
      <c r="L12" s="639"/>
      <c r="M12" s="639"/>
      <c r="N12" s="639"/>
      <c r="O12" s="639"/>
      <c r="P12" s="639"/>
      <c r="Q12" s="640"/>
      <c r="R12" s="641">
        <v>623411</v>
      </c>
      <c r="S12" s="644"/>
      <c r="T12" s="644"/>
      <c r="U12" s="644"/>
      <c r="V12" s="644"/>
      <c r="W12" s="644"/>
      <c r="X12" s="644"/>
      <c r="Y12" s="645"/>
      <c r="Z12" s="703">
        <v>3.7</v>
      </c>
      <c r="AA12" s="703"/>
      <c r="AB12" s="703"/>
      <c r="AC12" s="703"/>
      <c r="AD12" s="704">
        <v>623411</v>
      </c>
      <c r="AE12" s="704"/>
      <c r="AF12" s="704"/>
      <c r="AG12" s="704"/>
      <c r="AH12" s="704"/>
      <c r="AI12" s="704"/>
      <c r="AJ12" s="704"/>
      <c r="AK12" s="704"/>
      <c r="AL12" s="646">
        <v>7</v>
      </c>
      <c r="AM12" s="647"/>
      <c r="AN12" s="647"/>
      <c r="AO12" s="705"/>
      <c r="AP12" s="638" t="s">
        <v>250</v>
      </c>
      <c r="AQ12" s="639"/>
      <c r="AR12" s="639"/>
      <c r="AS12" s="639"/>
      <c r="AT12" s="639"/>
      <c r="AU12" s="639"/>
      <c r="AV12" s="639"/>
      <c r="AW12" s="639"/>
      <c r="AX12" s="639"/>
      <c r="AY12" s="639"/>
      <c r="AZ12" s="639"/>
      <c r="BA12" s="639"/>
      <c r="BB12" s="639"/>
      <c r="BC12" s="639"/>
      <c r="BD12" s="639"/>
      <c r="BE12" s="639"/>
      <c r="BF12" s="640"/>
      <c r="BG12" s="641">
        <v>1875492</v>
      </c>
      <c r="BH12" s="644"/>
      <c r="BI12" s="644"/>
      <c r="BJ12" s="644"/>
      <c r="BK12" s="644"/>
      <c r="BL12" s="644"/>
      <c r="BM12" s="644"/>
      <c r="BN12" s="645"/>
      <c r="BO12" s="703">
        <v>46.4</v>
      </c>
      <c r="BP12" s="703"/>
      <c r="BQ12" s="703"/>
      <c r="BR12" s="703"/>
      <c r="BS12" s="649" t="s">
        <v>232</v>
      </c>
      <c r="BT12" s="644"/>
      <c r="BU12" s="644"/>
      <c r="BV12" s="644"/>
      <c r="BW12" s="644"/>
      <c r="BX12" s="644"/>
      <c r="BY12" s="644"/>
      <c r="BZ12" s="644"/>
      <c r="CA12" s="644"/>
      <c r="CB12" s="684"/>
      <c r="CD12" s="685" t="s">
        <v>251</v>
      </c>
      <c r="CE12" s="682"/>
      <c r="CF12" s="682"/>
      <c r="CG12" s="682"/>
      <c r="CH12" s="682"/>
      <c r="CI12" s="682"/>
      <c r="CJ12" s="682"/>
      <c r="CK12" s="682"/>
      <c r="CL12" s="682"/>
      <c r="CM12" s="682"/>
      <c r="CN12" s="682"/>
      <c r="CO12" s="682"/>
      <c r="CP12" s="682"/>
      <c r="CQ12" s="683"/>
      <c r="CR12" s="641">
        <v>1220481</v>
      </c>
      <c r="CS12" s="644"/>
      <c r="CT12" s="644"/>
      <c r="CU12" s="644"/>
      <c r="CV12" s="644"/>
      <c r="CW12" s="644"/>
      <c r="CX12" s="644"/>
      <c r="CY12" s="645"/>
      <c r="CZ12" s="703">
        <v>7.6</v>
      </c>
      <c r="DA12" s="703"/>
      <c r="DB12" s="703"/>
      <c r="DC12" s="703"/>
      <c r="DD12" s="649">
        <v>601234</v>
      </c>
      <c r="DE12" s="644"/>
      <c r="DF12" s="644"/>
      <c r="DG12" s="644"/>
      <c r="DH12" s="644"/>
      <c r="DI12" s="644"/>
      <c r="DJ12" s="644"/>
      <c r="DK12" s="644"/>
      <c r="DL12" s="644"/>
      <c r="DM12" s="644"/>
      <c r="DN12" s="644"/>
      <c r="DO12" s="644"/>
      <c r="DP12" s="645"/>
      <c r="DQ12" s="649">
        <v>535584</v>
      </c>
      <c r="DR12" s="644"/>
      <c r="DS12" s="644"/>
      <c r="DT12" s="644"/>
      <c r="DU12" s="644"/>
      <c r="DV12" s="644"/>
      <c r="DW12" s="644"/>
      <c r="DX12" s="644"/>
      <c r="DY12" s="644"/>
      <c r="DZ12" s="644"/>
      <c r="EA12" s="644"/>
      <c r="EB12" s="644"/>
      <c r="EC12" s="684"/>
    </row>
    <row r="13" spans="2:143" ht="11.25" customHeight="1" x14ac:dyDescent="0.15">
      <c r="B13" s="638" t="s">
        <v>252</v>
      </c>
      <c r="C13" s="639"/>
      <c r="D13" s="639"/>
      <c r="E13" s="639"/>
      <c r="F13" s="639"/>
      <c r="G13" s="639"/>
      <c r="H13" s="639"/>
      <c r="I13" s="639"/>
      <c r="J13" s="639"/>
      <c r="K13" s="639"/>
      <c r="L13" s="639"/>
      <c r="M13" s="639"/>
      <c r="N13" s="639"/>
      <c r="O13" s="639"/>
      <c r="P13" s="639"/>
      <c r="Q13" s="640"/>
      <c r="R13" s="641">
        <v>6505</v>
      </c>
      <c r="S13" s="644"/>
      <c r="T13" s="644"/>
      <c r="U13" s="644"/>
      <c r="V13" s="644"/>
      <c r="W13" s="644"/>
      <c r="X13" s="644"/>
      <c r="Y13" s="645"/>
      <c r="Z13" s="703">
        <v>0</v>
      </c>
      <c r="AA13" s="703"/>
      <c r="AB13" s="703"/>
      <c r="AC13" s="703"/>
      <c r="AD13" s="704">
        <v>6505</v>
      </c>
      <c r="AE13" s="704"/>
      <c r="AF13" s="704"/>
      <c r="AG13" s="704"/>
      <c r="AH13" s="704"/>
      <c r="AI13" s="704"/>
      <c r="AJ13" s="704"/>
      <c r="AK13" s="704"/>
      <c r="AL13" s="646">
        <v>0.1</v>
      </c>
      <c r="AM13" s="647"/>
      <c r="AN13" s="647"/>
      <c r="AO13" s="705"/>
      <c r="AP13" s="638" t="s">
        <v>253</v>
      </c>
      <c r="AQ13" s="639"/>
      <c r="AR13" s="639"/>
      <c r="AS13" s="639"/>
      <c r="AT13" s="639"/>
      <c r="AU13" s="639"/>
      <c r="AV13" s="639"/>
      <c r="AW13" s="639"/>
      <c r="AX13" s="639"/>
      <c r="AY13" s="639"/>
      <c r="AZ13" s="639"/>
      <c r="BA13" s="639"/>
      <c r="BB13" s="639"/>
      <c r="BC13" s="639"/>
      <c r="BD13" s="639"/>
      <c r="BE13" s="639"/>
      <c r="BF13" s="640"/>
      <c r="BG13" s="641">
        <v>1868301</v>
      </c>
      <c r="BH13" s="644"/>
      <c r="BI13" s="644"/>
      <c r="BJ13" s="644"/>
      <c r="BK13" s="644"/>
      <c r="BL13" s="644"/>
      <c r="BM13" s="644"/>
      <c r="BN13" s="645"/>
      <c r="BO13" s="703">
        <v>46.3</v>
      </c>
      <c r="BP13" s="703"/>
      <c r="BQ13" s="703"/>
      <c r="BR13" s="703"/>
      <c r="BS13" s="649" t="s">
        <v>232</v>
      </c>
      <c r="BT13" s="644"/>
      <c r="BU13" s="644"/>
      <c r="BV13" s="644"/>
      <c r="BW13" s="644"/>
      <c r="BX13" s="644"/>
      <c r="BY13" s="644"/>
      <c r="BZ13" s="644"/>
      <c r="CA13" s="644"/>
      <c r="CB13" s="684"/>
      <c r="CD13" s="685" t="s">
        <v>254</v>
      </c>
      <c r="CE13" s="682"/>
      <c r="CF13" s="682"/>
      <c r="CG13" s="682"/>
      <c r="CH13" s="682"/>
      <c r="CI13" s="682"/>
      <c r="CJ13" s="682"/>
      <c r="CK13" s="682"/>
      <c r="CL13" s="682"/>
      <c r="CM13" s="682"/>
      <c r="CN13" s="682"/>
      <c r="CO13" s="682"/>
      <c r="CP13" s="682"/>
      <c r="CQ13" s="683"/>
      <c r="CR13" s="641">
        <v>1259341</v>
      </c>
      <c r="CS13" s="644"/>
      <c r="CT13" s="644"/>
      <c r="CU13" s="644"/>
      <c r="CV13" s="644"/>
      <c r="CW13" s="644"/>
      <c r="CX13" s="644"/>
      <c r="CY13" s="645"/>
      <c r="CZ13" s="703">
        <v>7.8</v>
      </c>
      <c r="DA13" s="703"/>
      <c r="DB13" s="703"/>
      <c r="DC13" s="703"/>
      <c r="DD13" s="649">
        <v>542514</v>
      </c>
      <c r="DE13" s="644"/>
      <c r="DF13" s="644"/>
      <c r="DG13" s="644"/>
      <c r="DH13" s="644"/>
      <c r="DI13" s="644"/>
      <c r="DJ13" s="644"/>
      <c r="DK13" s="644"/>
      <c r="DL13" s="644"/>
      <c r="DM13" s="644"/>
      <c r="DN13" s="644"/>
      <c r="DO13" s="644"/>
      <c r="DP13" s="645"/>
      <c r="DQ13" s="649">
        <v>561792</v>
      </c>
      <c r="DR13" s="644"/>
      <c r="DS13" s="644"/>
      <c r="DT13" s="644"/>
      <c r="DU13" s="644"/>
      <c r="DV13" s="644"/>
      <c r="DW13" s="644"/>
      <c r="DX13" s="644"/>
      <c r="DY13" s="644"/>
      <c r="DZ13" s="644"/>
      <c r="EA13" s="644"/>
      <c r="EB13" s="644"/>
      <c r="EC13" s="684"/>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130</v>
      </c>
      <c r="S14" s="644"/>
      <c r="T14" s="644"/>
      <c r="U14" s="644"/>
      <c r="V14" s="644"/>
      <c r="W14" s="644"/>
      <c r="X14" s="644"/>
      <c r="Y14" s="645"/>
      <c r="Z14" s="703" t="s">
        <v>226</v>
      </c>
      <c r="AA14" s="703"/>
      <c r="AB14" s="703"/>
      <c r="AC14" s="703"/>
      <c r="AD14" s="704" t="s">
        <v>232</v>
      </c>
      <c r="AE14" s="704"/>
      <c r="AF14" s="704"/>
      <c r="AG14" s="704"/>
      <c r="AH14" s="704"/>
      <c r="AI14" s="704"/>
      <c r="AJ14" s="704"/>
      <c r="AK14" s="704"/>
      <c r="AL14" s="646" t="s">
        <v>130</v>
      </c>
      <c r="AM14" s="647"/>
      <c r="AN14" s="647"/>
      <c r="AO14" s="705"/>
      <c r="AP14" s="638" t="s">
        <v>256</v>
      </c>
      <c r="AQ14" s="639"/>
      <c r="AR14" s="639"/>
      <c r="AS14" s="639"/>
      <c r="AT14" s="639"/>
      <c r="AU14" s="639"/>
      <c r="AV14" s="639"/>
      <c r="AW14" s="639"/>
      <c r="AX14" s="639"/>
      <c r="AY14" s="639"/>
      <c r="AZ14" s="639"/>
      <c r="BA14" s="639"/>
      <c r="BB14" s="639"/>
      <c r="BC14" s="639"/>
      <c r="BD14" s="639"/>
      <c r="BE14" s="639"/>
      <c r="BF14" s="640"/>
      <c r="BG14" s="641">
        <v>103547</v>
      </c>
      <c r="BH14" s="644"/>
      <c r="BI14" s="644"/>
      <c r="BJ14" s="644"/>
      <c r="BK14" s="644"/>
      <c r="BL14" s="644"/>
      <c r="BM14" s="644"/>
      <c r="BN14" s="645"/>
      <c r="BO14" s="703">
        <v>2.6</v>
      </c>
      <c r="BP14" s="703"/>
      <c r="BQ14" s="703"/>
      <c r="BR14" s="703"/>
      <c r="BS14" s="649" t="s">
        <v>232</v>
      </c>
      <c r="BT14" s="644"/>
      <c r="BU14" s="644"/>
      <c r="BV14" s="644"/>
      <c r="BW14" s="644"/>
      <c r="BX14" s="644"/>
      <c r="BY14" s="644"/>
      <c r="BZ14" s="644"/>
      <c r="CA14" s="644"/>
      <c r="CB14" s="684"/>
      <c r="CD14" s="685" t="s">
        <v>257</v>
      </c>
      <c r="CE14" s="682"/>
      <c r="CF14" s="682"/>
      <c r="CG14" s="682"/>
      <c r="CH14" s="682"/>
      <c r="CI14" s="682"/>
      <c r="CJ14" s="682"/>
      <c r="CK14" s="682"/>
      <c r="CL14" s="682"/>
      <c r="CM14" s="682"/>
      <c r="CN14" s="682"/>
      <c r="CO14" s="682"/>
      <c r="CP14" s="682"/>
      <c r="CQ14" s="683"/>
      <c r="CR14" s="641">
        <v>507923</v>
      </c>
      <c r="CS14" s="644"/>
      <c r="CT14" s="644"/>
      <c r="CU14" s="644"/>
      <c r="CV14" s="644"/>
      <c r="CW14" s="644"/>
      <c r="CX14" s="644"/>
      <c r="CY14" s="645"/>
      <c r="CZ14" s="703">
        <v>3.1</v>
      </c>
      <c r="DA14" s="703"/>
      <c r="DB14" s="703"/>
      <c r="DC14" s="703"/>
      <c r="DD14" s="649">
        <v>19980</v>
      </c>
      <c r="DE14" s="644"/>
      <c r="DF14" s="644"/>
      <c r="DG14" s="644"/>
      <c r="DH14" s="644"/>
      <c r="DI14" s="644"/>
      <c r="DJ14" s="644"/>
      <c r="DK14" s="644"/>
      <c r="DL14" s="644"/>
      <c r="DM14" s="644"/>
      <c r="DN14" s="644"/>
      <c r="DO14" s="644"/>
      <c r="DP14" s="645"/>
      <c r="DQ14" s="649">
        <v>488075</v>
      </c>
      <c r="DR14" s="644"/>
      <c r="DS14" s="644"/>
      <c r="DT14" s="644"/>
      <c r="DU14" s="644"/>
      <c r="DV14" s="644"/>
      <c r="DW14" s="644"/>
      <c r="DX14" s="644"/>
      <c r="DY14" s="644"/>
      <c r="DZ14" s="644"/>
      <c r="EA14" s="644"/>
      <c r="EB14" s="644"/>
      <c r="EC14" s="684"/>
    </row>
    <row r="15" spans="2:143" ht="11.25" customHeight="1" x14ac:dyDescent="0.15">
      <c r="B15" s="638" t="s">
        <v>258</v>
      </c>
      <c r="C15" s="639"/>
      <c r="D15" s="639"/>
      <c r="E15" s="639"/>
      <c r="F15" s="639"/>
      <c r="G15" s="639"/>
      <c r="H15" s="639"/>
      <c r="I15" s="639"/>
      <c r="J15" s="639"/>
      <c r="K15" s="639"/>
      <c r="L15" s="639"/>
      <c r="M15" s="639"/>
      <c r="N15" s="639"/>
      <c r="O15" s="639"/>
      <c r="P15" s="639"/>
      <c r="Q15" s="640"/>
      <c r="R15" s="641">
        <v>57763</v>
      </c>
      <c r="S15" s="644"/>
      <c r="T15" s="644"/>
      <c r="U15" s="644"/>
      <c r="V15" s="644"/>
      <c r="W15" s="644"/>
      <c r="X15" s="644"/>
      <c r="Y15" s="645"/>
      <c r="Z15" s="703">
        <v>0.3</v>
      </c>
      <c r="AA15" s="703"/>
      <c r="AB15" s="703"/>
      <c r="AC15" s="703"/>
      <c r="AD15" s="704">
        <v>57763</v>
      </c>
      <c r="AE15" s="704"/>
      <c r="AF15" s="704"/>
      <c r="AG15" s="704"/>
      <c r="AH15" s="704"/>
      <c r="AI15" s="704"/>
      <c r="AJ15" s="704"/>
      <c r="AK15" s="704"/>
      <c r="AL15" s="646">
        <v>0.7</v>
      </c>
      <c r="AM15" s="647"/>
      <c r="AN15" s="647"/>
      <c r="AO15" s="705"/>
      <c r="AP15" s="638" t="s">
        <v>259</v>
      </c>
      <c r="AQ15" s="639"/>
      <c r="AR15" s="639"/>
      <c r="AS15" s="639"/>
      <c r="AT15" s="639"/>
      <c r="AU15" s="639"/>
      <c r="AV15" s="639"/>
      <c r="AW15" s="639"/>
      <c r="AX15" s="639"/>
      <c r="AY15" s="639"/>
      <c r="AZ15" s="639"/>
      <c r="BA15" s="639"/>
      <c r="BB15" s="639"/>
      <c r="BC15" s="639"/>
      <c r="BD15" s="639"/>
      <c r="BE15" s="639"/>
      <c r="BF15" s="640"/>
      <c r="BG15" s="641">
        <v>234253</v>
      </c>
      <c r="BH15" s="644"/>
      <c r="BI15" s="644"/>
      <c r="BJ15" s="644"/>
      <c r="BK15" s="644"/>
      <c r="BL15" s="644"/>
      <c r="BM15" s="644"/>
      <c r="BN15" s="645"/>
      <c r="BO15" s="703">
        <v>5.8</v>
      </c>
      <c r="BP15" s="703"/>
      <c r="BQ15" s="703"/>
      <c r="BR15" s="703"/>
      <c r="BS15" s="649" t="s">
        <v>232</v>
      </c>
      <c r="BT15" s="644"/>
      <c r="BU15" s="644"/>
      <c r="BV15" s="644"/>
      <c r="BW15" s="644"/>
      <c r="BX15" s="644"/>
      <c r="BY15" s="644"/>
      <c r="BZ15" s="644"/>
      <c r="CA15" s="644"/>
      <c r="CB15" s="684"/>
      <c r="CD15" s="685" t="s">
        <v>260</v>
      </c>
      <c r="CE15" s="682"/>
      <c r="CF15" s="682"/>
      <c r="CG15" s="682"/>
      <c r="CH15" s="682"/>
      <c r="CI15" s="682"/>
      <c r="CJ15" s="682"/>
      <c r="CK15" s="682"/>
      <c r="CL15" s="682"/>
      <c r="CM15" s="682"/>
      <c r="CN15" s="682"/>
      <c r="CO15" s="682"/>
      <c r="CP15" s="682"/>
      <c r="CQ15" s="683"/>
      <c r="CR15" s="641">
        <v>1529597</v>
      </c>
      <c r="CS15" s="644"/>
      <c r="CT15" s="644"/>
      <c r="CU15" s="644"/>
      <c r="CV15" s="644"/>
      <c r="CW15" s="644"/>
      <c r="CX15" s="644"/>
      <c r="CY15" s="645"/>
      <c r="CZ15" s="703">
        <v>9.5</v>
      </c>
      <c r="DA15" s="703"/>
      <c r="DB15" s="703"/>
      <c r="DC15" s="703"/>
      <c r="DD15" s="649">
        <v>86484</v>
      </c>
      <c r="DE15" s="644"/>
      <c r="DF15" s="644"/>
      <c r="DG15" s="644"/>
      <c r="DH15" s="644"/>
      <c r="DI15" s="644"/>
      <c r="DJ15" s="644"/>
      <c r="DK15" s="644"/>
      <c r="DL15" s="644"/>
      <c r="DM15" s="644"/>
      <c r="DN15" s="644"/>
      <c r="DO15" s="644"/>
      <c r="DP15" s="645"/>
      <c r="DQ15" s="649">
        <v>1267016</v>
      </c>
      <c r="DR15" s="644"/>
      <c r="DS15" s="644"/>
      <c r="DT15" s="644"/>
      <c r="DU15" s="644"/>
      <c r="DV15" s="644"/>
      <c r="DW15" s="644"/>
      <c r="DX15" s="644"/>
      <c r="DY15" s="644"/>
      <c r="DZ15" s="644"/>
      <c r="EA15" s="644"/>
      <c r="EB15" s="644"/>
      <c r="EC15" s="684"/>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226</v>
      </c>
      <c r="S16" s="644"/>
      <c r="T16" s="644"/>
      <c r="U16" s="644"/>
      <c r="V16" s="644"/>
      <c r="W16" s="644"/>
      <c r="X16" s="644"/>
      <c r="Y16" s="645"/>
      <c r="Z16" s="703" t="s">
        <v>226</v>
      </c>
      <c r="AA16" s="703"/>
      <c r="AB16" s="703"/>
      <c r="AC16" s="703"/>
      <c r="AD16" s="704" t="s">
        <v>232</v>
      </c>
      <c r="AE16" s="704"/>
      <c r="AF16" s="704"/>
      <c r="AG16" s="704"/>
      <c r="AH16" s="704"/>
      <c r="AI16" s="704"/>
      <c r="AJ16" s="704"/>
      <c r="AK16" s="704"/>
      <c r="AL16" s="646" t="s">
        <v>232</v>
      </c>
      <c r="AM16" s="647"/>
      <c r="AN16" s="647"/>
      <c r="AO16" s="705"/>
      <c r="AP16" s="638" t="s">
        <v>262</v>
      </c>
      <c r="AQ16" s="639"/>
      <c r="AR16" s="639"/>
      <c r="AS16" s="639"/>
      <c r="AT16" s="639"/>
      <c r="AU16" s="639"/>
      <c r="AV16" s="639"/>
      <c r="AW16" s="639"/>
      <c r="AX16" s="639"/>
      <c r="AY16" s="639"/>
      <c r="AZ16" s="639"/>
      <c r="BA16" s="639"/>
      <c r="BB16" s="639"/>
      <c r="BC16" s="639"/>
      <c r="BD16" s="639"/>
      <c r="BE16" s="639"/>
      <c r="BF16" s="640"/>
      <c r="BG16" s="641" t="s">
        <v>232</v>
      </c>
      <c r="BH16" s="644"/>
      <c r="BI16" s="644"/>
      <c r="BJ16" s="644"/>
      <c r="BK16" s="644"/>
      <c r="BL16" s="644"/>
      <c r="BM16" s="644"/>
      <c r="BN16" s="645"/>
      <c r="BO16" s="703" t="s">
        <v>226</v>
      </c>
      <c r="BP16" s="703"/>
      <c r="BQ16" s="703"/>
      <c r="BR16" s="703"/>
      <c r="BS16" s="649" t="s">
        <v>232</v>
      </c>
      <c r="BT16" s="644"/>
      <c r="BU16" s="644"/>
      <c r="BV16" s="644"/>
      <c r="BW16" s="644"/>
      <c r="BX16" s="644"/>
      <c r="BY16" s="644"/>
      <c r="BZ16" s="644"/>
      <c r="CA16" s="644"/>
      <c r="CB16" s="684"/>
      <c r="CD16" s="685" t="s">
        <v>263</v>
      </c>
      <c r="CE16" s="682"/>
      <c r="CF16" s="682"/>
      <c r="CG16" s="682"/>
      <c r="CH16" s="682"/>
      <c r="CI16" s="682"/>
      <c r="CJ16" s="682"/>
      <c r="CK16" s="682"/>
      <c r="CL16" s="682"/>
      <c r="CM16" s="682"/>
      <c r="CN16" s="682"/>
      <c r="CO16" s="682"/>
      <c r="CP16" s="682"/>
      <c r="CQ16" s="683"/>
      <c r="CR16" s="641">
        <v>134633</v>
      </c>
      <c r="CS16" s="644"/>
      <c r="CT16" s="644"/>
      <c r="CU16" s="644"/>
      <c r="CV16" s="644"/>
      <c r="CW16" s="644"/>
      <c r="CX16" s="644"/>
      <c r="CY16" s="645"/>
      <c r="CZ16" s="703">
        <v>0.8</v>
      </c>
      <c r="DA16" s="703"/>
      <c r="DB16" s="703"/>
      <c r="DC16" s="703"/>
      <c r="DD16" s="649" t="s">
        <v>226</v>
      </c>
      <c r="DE16" s="644"/>
      <c r="DF16" s="644"/>
      <c r="DG16" s="644"/>
      <c r="DH16" s="644"/>
      <c r="DI16" s="644"/>
      <c r="DJ16" s="644"/>
      <c r="DK16" s="644"/>
      <c r="DL16" s="644"/>
      <c r="DM16" s="644"/>
      <c r="DN16" s="644"/>
      <c r="DO16" s="644"/>
      <c r="DP16" s="645"/>
      <c r="DQ16" s="649">
        <v>15831</v>
      </c>
      <c r="DR16" s="644"/>
      <c r="DS16" s="644"/>
      <c r="DT16" s="644"/>
      <c r="DU16" s="644"/>
      <c r="DV16" s="644"/>
      <c r="DW16" s="644"/>
      <c r="DX16" s="644"/>
      <c r="DY16" s="644"/>
      <c r="DZ16" s="644"/>
      <c r="EA16" s="644"/>
      <c r="EB16" s="644"/>
      <c r="EC16" s="684"/>
    </row>
    <row r="17" spans="2:133" ht="11.25" customHeight="1" x14ac:dyDescent="0.15">
      <c r="B17" s="638" t="s">
        <v>264</v>
      </c>
      <c r="C17" s="639"/>
      <c r="D17" s="639"/>
      <c r="E17" s="639"/>
      <c r="F17" s="639"/>
      <c r="G17" s="639"/>
      <c r="H17" s="639"/>
      <c r="I17" s="639"/>
      <c r="J17" s="639"/>
      <c r="K17" s="639"/>
      <c r="L17" s="639"/>
      <c r="M17" s="639"/>
      <c r="N17" s="639"/>
      <c r="O17" s="639"/>
      <c r="P17" s="639"/>
      <c r="Q17" s="640"/>
      <c r="R17" s="641">
        <v>13931</v>
      </c>
      <c r="S17" s="644"/>
      <c r="T17" s="644"/>
      <c r="U17" s="644"/>
      <c r="V17" s="644"/>
      <c r="W17" s="644"/>
      <c r="X17" s="644"/>
      <c r="Y17" s="645"/>
      <c r="Z17" s="703">
        <v>0.1</v>
      </c>
      <c r="AA17" s="703"/>
      <c r="AB17" s="703"/>
      <c r="AC17" s="703"/>
      <c r="AD17" s="704">
        <v>13931</v>
      </c>
      <c r="AE17" s="704"/>
      <c r="AF17" s="704"/>
      <c r="AG17" s="704"/>
      <c r="AH17" s="704"/>
      <c r="AI17" s="704"/>
      <c r="AJ17" s="704"/>
      <c r="AK17" s="704"/>
      <c r="AL17" s="646">
        <v>0.2</v>
      </c>
      <c r="AM17" s="647"/>
      <c r="AN17" s="647"/>
      <c r="AO17" s="705"/>
      <c r="AP17" s="638" t="s">
        <v>265</v>
      </c>
      <c r="AQ17" s="639"/>
      <c r="AR17" s="639"/>
      <c r="AS17" s="639"/>
      <c r="AT17" s="639"/>
      <c r="AU17" s="639"/>
      <c r="AV17" s="639"/>
      <c r="AW17" s="639"/>
      <c r="AX17" s="639"/>
      <c r="AY17" s="639"/>
      <c r="AZ17" s="639"/>
      <c r="BA17" s="639"/>
      <c r="BB17" s="639"/>
      <c r="BC17" s="639"/>
      <c r="BD17" s="639"/>
      <c r="BE17" s="639"/>
      <c r="BF17" s="640"/>
      <c r="BG17" s="641">
        <v>22</v>
      </c>
      <c r="BH17" s="644"/>
      <c r="BI17" s="644"/>
      <c r="BJ17" s="644"/>
      <c r="BK17" s="644"/>
      <c r="BL17" s="644"/>
      <c r="BM17" s="644"/>
      <c r="BN17" s="645"/>
      <c r="BO17" s="703">
        <v>0</v>
      </c>
      <c r="BP17" s="703"/>
      <c r="BQ17" s="703"/>
      <c r="BR17" s="703"/>
      <c r="BS17" s="649" t="s">
        <v>226</v>
      </c>
      <c r="BT17" s="644"/>
      <c r="BU17" s="644"/>
      <c r="BV17" s="644"/>
      <c r="BW17" s="644"/>
      <c r="BX17" s="644"/>
      <c r="BY17" s="644"/>
      <c r="BZ17" s="644"/>
      <c r="CA17" s="644"/>
      <c r="CB17" s="684"/>
      <c r="CD17" s="685" t="s">
        <v>266</v>
      </c>
      <c r="CE17" s="682"/>
      <c r="CF17" s="682"/>
      <c r="CG17" s="682"/>
      <c r="CH17" s="682"/>
      <c r="CI17" s="682"/>
      <c r="CJ17" s="682"/>
      <c r="CK17" s="682"/>
      <c r="CL17" s="682"/>
      <c r="CM17" s="682"/>
      <c r="CN17" s="682"/>
      <c r="CO17" s="682"/>
      <c r="CP17" s="682"/>
      <c r="CQ17" s="683"/>
      <c r="CR17" s="641">
        <v>1235682</v>
      </c>
      <c r="CS17" s="644"/>
      <c r="CT17" s="644"/>
      <c r="CU17" s="644"/>
      <c r="CV17" s="644"/>
      <c r="CW17" s="644"/>
      <c r="CX17" s="644"/>
      <c r="CY17" s="645"/>
      <c r="CZ17" s="703">
        <v>7.7</v>
      </c>
      <c r="DA17" s="703"/>
      <c r="DB17" s="703"/>
      <c r="DC17" s="703"/>
      <c r="DD17" s="649" t="s">
        <v>232</v>
      </c>
      <c r="DE17" s="644"/>
      <c r="DF17" s="644"/>
      <c r="DG17" s="644"/>
      <c r="DH17" s="644"/>
      <c r="DI17" s="644"/>
      <c r="DJ17" s="644"/>
      <c r="DK17" s="644"/>
      <c r="DL17" s="644"/>
      <c r="DM17" s="644"/>
      <c r="DN17" s="644"/>
      <c r="DO17" s="644"/>
      <c r="DP17" s="645"/>
      <c r="DQ17" s="649">
        <v>1188709</v>
      </c>
      <c r="DR17" s="644"/>
      <c r="DS17" s="644"/>
      <c r="DT17" s="644"/>
      <c r="DU17" s="644"/>
      <c r="DV17" s="644"/>
      <c r="DW17" s="644"/>
      <c r="DX17" s="644"/>
      <c r="DY17" s="644"/>
      <c r="DZ17" s="644"/>
      <c r="EA17" s="644"/>
      <c r="EB17" s="644"/>
      <c r="EC17" s="684"/>
    </row>
    <row r="18" spans="2:133" ht="11.25" customHeight="1" x14ac:dyDescent="0.15">
      <c r="B18" s="638" t="s">
        <v>267</v>
      </c>
      <c r="C18" s="639"/>
      <c r="D18" s="639"/>
      <c r="E18" s="639"/>
      <c r="F18" s="639"/>
      <c r="G18" s="639"/>
      <c r="H18" s="639"/>
      <c r="I18" s="639"/>
      <c r="J18" s="639"/>
      <c r="K18" s="639"/>
      <c r="L18" s="639"/>
      <c r="M18" s="639"/>
      <c r="N18" s="639"/>
      <c r="O18" s="639"/>
      <c r="P18" s="639"/>
      <c r="Q18" s="640"/>
      <c r="R18" s="641">
        <v>4656170</v>
      </c>
      <c r="S18" s="644"/>
      <c r="T18" s="644"/>
      <c r="U18" s="644"/>
      <c r="V18" s="644"/>
      <c r="W18" s="644"/>
      <c r="X18" s="644"/>
      <c r="Y18" s="645"/>
      <c r="Z18" s="703">
        <v>27.8</v>
      </c>
      <c r="AA18" s="703"/>
      <c r="AB18" s="703"/>
      <c r="AC18" s="703"/>
      <c r="AD18" s="704">
        <v>4026843</v>
      </c>
      <c r="AE18" s="704"/>
      <c r="AF18" s="704"/>
      <c r="AG18" s="704"/>
      <c r="AH18" s="704"/>
      <c r="AI18" s="704"/>
      <c r="AJ18" s="704"/>
      <c r="AK18" s="704"/>
      <c r="AL18" s="646">
        <v>45.4</v>
      </c>
      <c r="AM18" s="647"/>
      <c r="AN18" s="647"/>
      <c r="AO18" s="705"/>
      <c r="AP18" s="638" t="s">
        <v>268</v>
      </c>
      <c r="AQ18" s="639"/>
      <c r="AR18" s="639"/>
      <c r="AS18" s="639"/>
      <c r="AT18" s="639"/>
      <c r="AU18" s="639"/>
      <c r="AV18" s="639"/>
      <c r="AW18" s="639"/>
      <c r="AX18" s="639"/>
      <c r="AY18" s="639"/>
      <c r="AZ18" s="639"/>
      <c r="BA18" s="639"/>
      <c r="BB18" s="639"/>
      <c r="BC18" s="639"/>
      <c r="BD18" s="639"/>
      <c r="BE18" s="639"/>
      <c r="BF18" s="640"/>
      <c r="BG18" s="641" t="s">
        <v>226</v>
      </c>
      <c r="BH18" s="644"/>
      <c r="BI18" s="644"/>
      <c r="BJ18" s="644"/>
      <c r="BK18" s="644"/>
      <c r="BL18" s="644"/>
      <c r="BM18" s="644"/>
      <c r="BN18" s="645"/>
      <c r="BO18" s="703" t="s">
        <v>232</v>
      </c>
      <c r="BP18" s="703"/>
      <c r="BQ18" s="703"/>
      <c r="BR18" s="703"/>
      <c r="BS18" s="649" t="s">
        <v>232</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t="s">
        <v>232</v>
      </c>
      <c r="CS18" s="644"/>
      <c r="CT18" s="644"/>
      <c r="CU18" s="644"/>
      <c r="CV18" s="644"/>
      <c r="CW18" s="644"/>
      <c r="CX18" s="644"/>
      <c r="CY18" s="645"/>
      <c r="CZ18" s="703" t="s">
        <v>226</v>
      </c>
      <c r="DA18" s="703"/>
      <c r="DB18" s="703"/>
      <c r="DC18" s="703"/>
      <c r="DD18" s="649" t="s">
        <v>232</v>
      </c>
      <c r="DE18" s="644"/>
      <c r="DF18" s="644"/>
      <c r="DG18" s="644"/>
      <c r="DH18" s="644"/>
      <c r="DI18" s="644"/>
      <c r="DJ18" s="644"/>
      <c r="DK18" s="644"/>
      <c r="DL18" s="644"/>
      <c r="DM18" s="644"/>
      <c r="DN18" s="644"/>
      <c r="DO18" s="644"/>
      <c r="DP18" s="645"/>
      <c r="DQ18" s="649" t="s">
        <v>226</v>
      </c>
      <c r="DR18" s="644"/>
      <c r="DS18" s="644"/>
      <c r="DT18" s="644"/>
      <c r="DU18" s="644"/>
      <c r="DV18" s="644"/>
      <c r="DW18" s="644"/>
      <c r="DX18" s="644"/>
      <c r="DY18" s="644"/>
      <c r="DZ18" s="644"/>
      <c r="EA18" s="644"/>
      <c r="EB18" s="644"/>
      <c r="EC18" s="684"/>
    </row>
    <row r="19" spans="2:133" ht="11.25" customHeight="1" x14ac:dyDescent="0.15">
      <c r="B19" s="638" t="s">
        <v>270</v>
      </c>
      <c r="C19" s="639"/>
      <c r="D19" s="639"/>
      <c r="E19" s="639"/>
      <c r="F19" s="639"/>
      <c r="G19" s="639"/>
      <c r="H19" s="639"/>
      <c r="I19" s="639"/>
      <c r="J19" s="639"/>
      <c r="K19" s="639"/>
      <c r="L19" s="639"/>
      <c r="M19" s="639"/>
      <c r="N19" s="639"/>
      <c r="O19" s="639"/>
      <c r="P19" s="639"/>
      <c r="Q19" s="640"/>
      <c r="R19" s="641">
        <v>4026843</v>
      </c>
      <c r="S19" s="644"/>
      <c r="T19" s="644"/>
      <c r="U19" s="644"/>
      <c r="V19" s="644"/>
      <c r="W19" s="644"/>
      <c r="X19" s="644"/>
      <c r="Y19" s="645"/>
      <c r="Z19" s="703">
        <v>24</v>
      </c>
      <c r="AA19" s="703"/>
      <c r="AB19" s="703"/>
      <c r="AC19" s="703"/>
      <c r="AD19" s="704">
        <v>4026843</v>
      </c>
      <c r="AE19" s="704"/>
      <c r="AF19" s="704"/>
      <c r="AG19" s="704"/>
      <c r="AH19" s="704"/>
      <c r="AI19" s="704"/>
      <c r="AJ19" s="704"/>
      <c r="AK19" s="704"/>
      <c r="AL19" s="646">
        <v>45.4</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v>143744</v>
      </c>
      <c r="BH19" s="644"/>
      <c r="BI19" s="644"/>
      <c r="BJ19" s="644"/>
      <c r="BK19" s="644"/>
      <c r="BL19" s="644"/>
      <c r="BM19" s="644"/>
      <c r="BN19" s="645"/>
      <c r="BO19" s="703">
        <v>3.6</v>
      </c>
      <c r="BP19" s="703"/>
      <c r="BQ19" s="703"/>
      <c r="BR19" s="703"/>
      <c r="BS19" s="649" t="s">
        <v>232</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232</v>
      </c>
      <c r="CS19" s="644"/>
      <c r="CT19" s="644"/>
      <c r="CU19" s="644"/>
      <c r="CV19" s="644"/>
      <c r="CW19" s="644"/>
      <c r="CX19" s="644"/>
      <c r="CY19" s="645"/>
      <c r="CZ19" s="703" t="s">
        <v>226</v>
      </c>
      <c r="DA19" s="703"/>
      <c r="DB19" s="703"/>
      <c r="DC19" s="703"/>
      <c r="DD19" s="649" t="s">
        <v>232</v>
      </c>
      <c r="DE19" s="644"/>
      <c r="DF19" s="644"/>
      <c r="DG19" s="644"/>
      <c r="DH19" s="644"/>
      <c r="DI19" s="644"/>
      <c r="DJ19" s="644"/>
      <c r="DK19" s="644"/>
      <c r="DL19" s="644"/>
      <c r="DM19" s="644"/>
      <c r="DN19" s="644"/>
      <c r="DO19" s="644"/>
      <c r="DP19" s="645"/>
      <c r="DQ19" s="649" t="s">
        <v>232</v>
      </c>
      <c r="DR19" s="644"/>
      <c r="DS19" s="644"/>
      <c r="DT19" s="644"/>
      <c r="DU19" s="644"/>
      <c r="DV19" s="644"/>
      <c r="DW19" s="644"/>
      <c r="DX19" s="644"/>
      <c r="DY19" s="644"/>
      <c r="DZ19" s="644"/>
      <c r="EA19" s="644"/>
      <c r="EB19" s="644"/>
      <c r="EC19" s="684"/>
    </row>
    <row r="20" spans="2:133" ht="11.25" customHeight="1" x14ac:dyDescent="0.15">
      <c r="B20" s="638" t="s">
        <v>273</v>
      </c>
      <c r="C20" s="639"/>
      <c r="D20" s="639"/>
      <c r="E20" s="639"/>
      <c r="F20" s="639"/>
      <c r="G20" s="639"/>
      <c r="H20" s="639"/>
      <c r="I20" s="639"/>
      <c r="J20" s="639"/>
      <c r="K20" s="639"/>
      <c r="L20" s="639"/>
      <c r="M20" s="639"/>
      <c r="N20" s="639"/>
      <c r="O20" s="639"/>
      <c r="P20" s="639"/>
      <c r="Q20" s="640"/>
      <c r="R20" s="641">
        <v>574940</v>
      </c>
      <c r="S20" s="644"/>
      <c r="T20" s="644"/>
      <c r="U20" s="644"/>
      <c r="V20" s="644"/>
      <c r="W20" s="644"/>
      <c r="X20" s="644"/>
      <c r="Y20" s="645"/>
      <c r="Z20" s="703">
        <v>3.4</v>
      </c>
      <c r="AA20" s="703"/>
      <c r="AB20" s="703"/>
      <c r="AC20" s="703"/>
      <c r="AD20" s="704" t="s">
        <v>226</v>
      </c>
      <c r="AE20" s="704"/>
      <c r="AF20" s="704"/>
      <c r="AG20" s="704"/>
      <c r="AH20" s="704"/>
      <c r="AI20" s="704"/>
      <c r="AJ20" s="704"/>
      <c r="AK20" s="704"/>
      <c r="AL20" s="646" t="s">
        <v>226</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v>143744</v>
      </c>
      <c r="BH20" s="644"/>
      <c r="BI20" s="644"/>
      <c r="BJ20" s="644"/>
      <c r="BK20" s="644"/>
      <c r="BL20" s="644"/>
      <c r="BM20" s="644"/>
      <c r="BN20" s="645"/>
      <c r="BO20" s="703">
        <v>3.6</v>
      </c>
      <c r="BP20" s="703"/>
      <c r="BQ20" s="703"/>
      <c r="BR20" s="703"/>
      <c r="BS20" s="649" t="s">
        <v>232</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16124616</v>
      </c>
      <c r="CS20" s="644"/>
      <c r="CT20" s="644"/>
      <c r="CU20" s="644"/>
      <c r="CV20" s="644"/>
      <c r="CW20" s="644"/>
      <c r="CX20" s="644"/>
      <c r="CY20" s="645"/>
      <c r="CZ20" s="703">
        <v>100</v>
      </c>
      <c r="DA20" s="703"/>
      <c r="DB20" s="703"/>
      <c r="DC20" s="703"/>
      <c r="DD20" s="649">
        <v>1860716</v>
      </c>
      <c r="DE20" s="644"/>
      <c r="DF20" s="644"/>
      <c r="DG20" s="644"/>
      <c r="DH20" s="644"/>
      <c r="DI20" s="644"/>
      <c r="DJ20" s="644"/>
      <c r="DK20" s="644"/>
      <c r="DL20" s="644"/>
      <c r="DM20" s="644"/>
      <c r="DN20" s="644"/>
      <c r="DO20" s="644"/>
      <c r="DP20" s="645"/>
      <c r="DQ20" s="649">
        <v>11293111</v>
      </c>
      <c r="DR20" s="644"/>
      <c r="DS20" s="644"/>
      <c r="DT20" s="644"/>
      <c r="DU20" s="644"/>
      <c r="DV20" s="644"/>
      <c r="DW20" s="644"/>
      <c r="DX20" s="644"/>
      <c r="DY20" s="644"/>
      <c r="DZ20" s="644"/>
      <c r="EA20" s="644"/>
      <c r="EB20" s="644"/>
      <c r="EC20" s="684"/>
    </row>
    <row r="21" spans="2:133" ht="11.25" customHeight="1" x14ac:dyDescent="0.15">
      <c r="B21" s="638" t="s">
        <v>276</v>
      </c>
      <c r="C21" s="639"/>
      <c r="D21" s="639"/>
      <c r="E21" s="639"/>
      <c r="F21" s="639"/>
      <c r="G21" s="639"/>
      <c r="H21" s="639"/>
      <c r="I21" s="639"/>
      <c r="J21" s="639"/>
      <c r="K21" s="639"/>
      <c r="L21" s="639"/>
      <c r="M21" s="639"/>
      <c r="N21" s="639"/>
      <c r="O21" s="639"/>
      <c r="P21" s="639"/>
      <c r="Q21" s="640"/>
      <c r="R21" s="641">
        <v>54387</v>
      </c>
      <c r="S21" s="644"/>
      <c r="T21" s="644"/>
      <c r="U21" s="644"/>
      <c r="V21" s="644"/>
      <c r="W21" s="644"/>
      <c r="X21" s="644"/>
      <c r="Y21" s="645"/>
      <c r="Z21" s="703">
        <v>0.3</v>
      </c>
      <c r="AA21" s="703"/>
      <c r="AB21" s="703"/>
      <c r="AC21" s="703"/>
      <c r="AD21" s="704" t="s">
        <v>226</v>
      </c>
      <c r="AE21" s="704"/>
      <c r="AF21" s="704"/>
      <c r="AG21" s="704"/>
      <c r="AH21" s="704"/>
      <c r="AI21" s="704"/>
      <c r="AJ21" s="704"/>
      <c r="AK21" s="704"/>
      <c r="AL21" s="646" t="s">
        <v>226</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v>7429</v>
      </c>
      <c r="BH21" s="644"/>
      <c r="BI21" s="644"/>
      <c r="BJ21" s="644"/>
      <c r="BK21" s="644"/>
      <c r="BL21" s="644"/>
      <c r="BM21" s="644"/>
      <c r="BN21" s="645"/>
      <c r="BO21" s="703">
        <v>0.2</v>
      </c>
      <c r="BP21" s="703"/>
      <c r="BQ21" s="703"/>
      <c r="BR21" s="703"/>
      <c r="BS21" s="649" t="s">
        <v>226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278</v>
      </c>
      <c r="C22" s="639"/>
      <c r="D22" s="639"/>
      <c r="E22" s="639"/>
      <c r="F22" s="639"/>
      <c r="G22" s="639"/>
      <c r="H22" s="639"/>
      <c r="I22" s="639"/>
      <c r="J22" s="639"/>
      <c r="K22" s="639"/>
      <c r="L22" s="639"/>
      <c r="M22" s="639"/>
      <c r="N22" s="639"/>
      <c r="O22" s="639"/>
      <c r="P22" s="639"/>
      <c r="Q22" s="640"/>
      <c r="R22" s="641">
        <v>9601392</v>
      </c>
      <c r="S22" s="644"/>
      <c r="T22" s="644"/>
      <c r="U22" s="644"/>
      <c r="V22" s="644"/>
      <c r="W22" s="644"/>
      <c r="X22" s="644"/>
      <c r="Y22" s="645"/>
      <c r="Z22" s="703">
        <v>57.3</v>
      </c>
      <c r="AA22" s="703"/>
      <c r="AB22" s="703"/>
      <c r="AC22" s="703"/>
      <c r="AD22" s="704">
        <v>8835750</v>
      </c>
      <c r="AE22" s="704"/>
      <c r="AF22" s="704"/>
      <c r="AG22" s="704"/>
      <c r="AH22" s="704"/>
      <c r="AI22" s="704"/>
      <c r="AJ22" s="704"/>
      <c r="AK22" s="704"/>
      <c r="AL22" s="646">
        <v>99.7</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t="s">
        <v>232</v>
      </c>
      <c r="BH22" s="644"/>
      <c r="BI22" s="644"/>
      <c r="BJ22" s="644"/>
      <c r="BK22" s="644"/>
      <c r="BL22" s="644"/>
      <c r="BM22" s="644"/>
      <c r="BN22" s="645"/>
      <c r="BO22" s="703" t="s">
        <v>226</v>
      </c>
      <c r="BP22" s="703"/>
      <c r="BQ22" s="703"/>
      <c r="BR22" s="703"/>
      <c r="BS22" s="649" t="s">
        <v>232</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281</v>
      </c>
      <c r="C23" s="639"/>
      <c r="D23" s="639"/>
      <c r="E23" s="639"/>
      <c r="F23" s="639"/>
      <c r="G23" s="639"/>
      <c r="H23" s="639"/>
      <c r="I23" s="639"/>
      <c r="J23" s="639"/>
      <c r="K23" s="639"/>
      <c r="L23" s="639"/>
      <c r="M23" s="639"/>
      <c r="N23" s="639"/>
      <c r="O23" s="639"/>
      <c r="P23" s="639"/>
      <c r="Q23" s="640"/>
      <c r="R23" s="641">
        <v>4137</v>
      </c>
      <c r="S23" s="644"/>
      <c r="T23" s="644"/>
      <c r="U23" s="644"/>
      <c r="V23" s="644"/>
      <c r="W23" s="644"/>
      <c r="X23" s="644"/>
      <c r="Y23" s="645"/>
      <c r="Z23" s="703">
        <v>0</v>
      </c>
      <c r="AA23" s="703"/>
      <c r="AB23" s="703"/>
      <c r="AC23" s="703"/>
      <c r="AD23" s="704">
        <v>4137</v>
      </c>
      <c r="AE23" s="704"/>
      <c r="AF23" s="704"/>
      <c r="AG23" s="704"/>
      <c r="AH23" s="704"/>
      <c r="AI23" s="704"/>
      <c r="AJ23" s="704"/>
      <c r="AK23" s="704"/>
      <c r="AL23" s="646">
        <v>0</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v>136315</v>
      </c>
      <c r="BH23" s="644"/>
      <c r="BI23" s="644"/>
      <c r="BJ23" s="644"/>
      <c r="BK23" s="644"/>
      <c r="BL23" s="644"/>
      <c r="BM23" s="644"/>
      <c r="BN23" s="645"/>
      <c r="BO23" s="703">
        <v>3.4</v>
      </c>
      <c r="BP23" s="703"/>
      <c r="BQ23" s="703"/>
      <c r="BR23" s="703"/>
      <c r="BS23" s="649" t="s">
        <v>232</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x14ac:dyDescent="0.15">
      <c r="B24" s="638" t="s">
        <v>288</v>
      </c>
      <c r="C24" s="639"/>
      <c r="D24" s="639"/>
      <c r="E24" s="639"/>
      <c r="F24" s="639"/>
      <c r="G24" s="639"/>
      <c r="H24" s="639"/>
      <c r="I24" s="639"/>
      <c r="J24" s="639"/>
      <c r="K24" s="639"/>
      <c r="L24" s="639"/>
      <c r="M24" s="639"/>
      <c r="N24" s="639"/>
      <c r="O24" s="639"/>
      <c r="P24" s="639"/>
      <c r="Q24" s="640"/>
      <c r="R24" s="641">
        <v>47074</v>
      </c>
      <c r="S24" s="644"/>
      <c r="T24" s="644"/>
      <c r="U24" s="644"/>
      <c r="V24" s="644"/>
      <c r="W24" s="644"/>
      <c r="X24" s="644"/>
      <c r="Y24" s="645"/>
      <c r="Z24" s="703">
        <v>0.3</v>
      </c>
      <c r="AA24" s="703"/>
      <c r="AB24" s="703"/>
      <c r="AC24" s="703"/>
      <c r="AD24" s="704" t="s">
        <v>232</v>
      </c>
      <c r="AE24" s="704"/>
      <c r="AF24" s="704"/>
      <c r="AG24" s="704"/>
      <c r="AH24" s="704"/>
      <c r="AI24" s="704"/>
      <c r="AJ24" s="704"/>
      <c r="AK24" s="704"/>
      <c r="AL24" s="646" t="s">
        <v>232</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226</v>
      </c>
      <c r="BH24" s="644"/>
      <c r="BI24" s="644"/>
      <c r="BJ24" s="644"/>
      <c r="BK24" s="644"/>
      <c r="BL24" s="644"/>
      <c r="BM24" s="644"/>
      <c r="BN24" s="645"/>
      <c r="BO24" s="703" t="s">
        <v>232</v>
      </c>
      <c r="BP24" s="703"/>
      <c r="BQ24" s="703"/>
      <c r="BR24" s="703"/>
      <c r="BS24" s="649" t="s">
        <v>226</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6286296</v>
      </c>
      <c r="CS24" s="707"/>
      <c r="CT24" s="707"/>
      <c r="CU24" s="707"/>
      <c r="CV24" s="707"/>
      <c r="CW24" s="707"/>
      <c r="CX24" s="707"/>
      <c r="CY24" s="753"/>
      <c r="CZ24" s="754">
        <v>39</v>
      </c>
      <c r="DA24" s="723"/>
      <c r="DB24" s="723"/>
      <c r="DC24" s="757"/>
      <c r="DD24" s="752">
        <v>4309566</v>
      </c>
      <c r="DE24" s="707"/>
      <c r="DF24" s="707"/>
      <c r="DG24" s="707"/>
      <c r="DH24" s="707"/>
      <c r="DI24" s="707"/>
      <c r="DJ24" s="707"/>
      <c r="DK24" s="753"/>
      <c r="DL24" s="752">
        <v>4263290</v>
      </c>
      <c r="DM24" s="707"/>
      <c r="DN24" s="707"/>
      <c r="DO24" s="707"/>
      <c r="DP24" s="707"/>
      <c r="DQ24" s="707"/>
      <c r="DR24" s="707"/>
      <c r="DS24" s="707"/>
      <c r="DT24" s="707"/>
      <c r="DU24" s="707"/>
      <c r="DV24" s="753"/>
      <c r="DW24" s="754">
        <v>45.4</v>
      </c>
      <c r="DX24" s="723"/>
      <c r="DY24" s="723"/>
      <c r="DZ24" s="723"/>
      <c r="EA24" s="723"/>
      <c r="EB24" s="723"/>
      <c r="EC24" s="755"/>
    </row>
    <row r="25" spans="2:133" ht="11.25" customHeight="1" x14ac:dyDescent="0.15">
      <c r="B25" s="638" t="s">
        <v>291</v>
      </c>
      <c r="C25" s="639"/>
      <c r="D25" s="639"/>
      <c r="E25" s="639"/>
      <c r="F25" s="639"/>
      <c r="G25" s="639"/>
      <c r="H25" s="639"/>
      <c r="I25" s="639"/>
      <c r="J25" s="639"/>
      <c r="K25" s="639"/>
      <c r="L25" s="639"/>
      <c r="M25" s="639"/>
      <c r="N25" s="639"/>
      <c r="O25" s="639"/>
      <c r="P25" s="639"/>
      <c r="Q25" s="640"/>
      <c r="R25" s="641">
        <v>307808</v>
      </c>
      <c r="S25" s="644"/>
      <c r="T25" s="644"/>
      <c r="U25" s="644"/>
      <c r="V25" s="644"/>
      <c r="W25" s="644"/>
      <c r="X25" s="644"/>
      <c r="Y25" s="645"/>
      <c r="Z25" s="703">
        <v>1.8</v>
      </c>
      <c r="AA25" s="703"/>
      <c r="AB25" s="703"/>
      <c r="AC25" s="703"/>
      <c r="AD25" s="704">
        <v>10727</v>
      </c>
      <c r="AE25" s="704"/>
      <c r="AF25" s="704"/>
      <c r="AG25" s="704"/>
      <c r="AH25" s="704"/>
      <c r="AI25" s="704"/>
      <c r="AJ25" s="704"/>
      <c r="AK25" s="704"/>
      <c r="AL25" s="646">
        <v>0.1</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232</v>
      </c>
      <c r="BH25" s="644"/>
      <c r="BI25" s="644"/>
      <c r="BJ25" s="644"/>
      <c r="BK25" s="644"/>
      <c r="BL25" s="644"/>
      <c r="BM25" s="644"/>
      <c r="BN25" s="645"/>
      <c r="BO25" s="703" t="s">
        <v>226</v>
      </c>
      <c r="BP25" s="703"/>
      <c r="BQ25" s="703"/>
      <c r="BR25" s="703"/>
      <c r="BS25" s="649" t="s">
        <v>226</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2612986</v>
      </c>
      <c r="CS25" s="642"/>
      <c r="CT25" s="642"/>
      <c r="CU25" s="642"/>
      <c r="CV25" s="642"/>
      <c r="CW25" s="642"/>
      <c r="CX25" s="642"/>
      <c r="CY25" s="643"/>
      <c r="CZ25" s="646">
        <v>16.2</v>
      </c>
      <c r="DA25" s="675"/>
      <c r="DB25" s="675"/>
      <c r="DC25" s="676"/>
      <c r="DD25" s="649">
        <v>2402620</v>
      </c>
      <c r="DE25" s="642"/>
      <c r="DF25" s="642"/>
      <c r="DG25" s="642"/>
      <c r="DH25" s="642"/>
      <c r="DI25" s="642"/>
      <c r="DJ25" s="642"/>
      <c r="DK25" s="643"/>
      <c r="DL25" s="649">
        <v>2356882</v>
      </c>
      <c r="DM25" s="642"/>
      <c r="DN25" s="642"/>
      <c r="DO25" s="642"/>
      <c r="DP25" s="642"/>
      <c r="DQ25" s="642"/>
      <c r="DR25" s="642"/>
      <c r="DS25" s="642"/>
      <c r="DT25" s="642"/>
      <c r="DU25" s="642"/>
      <c r="DV25" s="643"/>
      <c r="DW25" s="646">
        <v>25.1</v>
      </c>
      <c r="DX25" s="675"/>
      <c r="DY25" s="675"/>
      <c r="DZ25" s="675"/>
      <c r="EA25" s="675"/>
      <c r="EB25" s="675"/>
      <c r="EC25" s="677"/>
    </row>
    <row r="26" spans="2:133" ht="11.25" customHeight="1" x14ac:dyDescent="0.15">
      <c r="B26" s="638" t="s">
        <v>294</v>
      </c>
      <c r="C26" s="639"/>
      <c r="D26" s="639"/>
      <c r="E26" s="639"/>
      <c r="F26" s="639"/>
      <c r="G26" s="639"/>
      <c r="H26" s="639"/>
      <c r="I26" s="639"/>
      <c r="J26" s="639"/>
      <c r="K26" s="639"/>
      <c r="L26" s="639"/>
      <c r="M26" s="639"/>
      <c r="N26" s="639"/>
      <c r="O26" s="639"/>
      <c r="P26" s="639"/>
      <c r="Q26" s="640"/>
      <c r="R26" s="641">
        <v>21060</v>
      </c>
      <c r="S26" s="644"/>
      <c r="T26" s="644"/>
      <c r="U26" s="644"/>
      <c r="V26" s="644"/>
      <c r="W26" s="644"/>
      <c r="X26" s="644"/>
      <c r="Y26" s="645"/>
      <c r="Z26" s="703">
        <v>0.1</v>
      </c>
      <c r="AA26" s="703"/>
      <c r="AB26" s="703"/>
      <c r="AC26" s="703"/>
      <c r="AD26" s="704" t="s">
        <v>226</v>
      </c>
      <c r="AE26" s="704"/>
      <c r="AF26" s="704"/>
      <c r="AG26" s="704"/>
      <c r="AH26" s="704"/>
      <c r="AI26" s="704"/>
      <c r="AJ26" s="704"/>
      <c r="AK26" s="704"/>
      <c r="AL26" s="646" t="s">
        <v>232</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226</v>
      </c>
      <c r="BH26" s="644"/>
      <c r="BI26" s="644"/>
      <c r="BJ26" s="644"/>
      <c r="BK26" s="644"/>
      <c r="BL26" s="644"/>
      <c r="BM26" s="644"/>
      <c r="BN26" s="645"/>
      <c r="BO26" s="703" t="s">
        <v>232</v>
      </c>
      <c r="BP26" s="703"/>
      <c r="BQ26" s="703"/>
      <c r="BR26" s="703"/>
      <c r="BS26" s="649" t="s">
        <v>232</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1667033</v>
      </c>
      <c r="CS26" s="644"/>
      <c r="CT26" s="644"/>
      <c r="CU26" s="644"/>
      <c r="CV26" s="644"/>
      <c r="CW26" s="644"/>
      <c r="CX26" s="644"/>
      <c r="CY26" s="645"/>
      <c r="CZ26" s="646">
        <v>10.3</v>
      </c>
      <c r="DA26" s="675"/>
      <c r="DB26" s="675"/>
      <c r="DC26" s="676"/>
      <c r="DD26" s="649">
        <v>1493106</v>
      </c>
      <c r="DE26" s="644"/>
      <c r="DF26" s="644"/>
      <c r="DG26" s="644"/>
      <c r="DH26" s="644"/>
      <c r="DI26" s="644"/>
      <c r="DJ26" s="644"/>
      <c r="DK26" s="645"/>
      <c r="DL26" s="649" t="s">
        <v>226</v>
      </c>
      <c r="DM26" s="644"/>
      <c r="DN26" s="644"/>
      <c r="DO26" s="644"/>
      <c r="DP26" s="644"/>
      <c r="DQ26" s="644"/>
      <c r="DR26" s="644"/>
      <c r="DS26" s="644"/>
      <c r="DT26" s="644"/>
      <c r="DU26" s="644"/>
      <c r="DV26" s="645"/>
      <c r="DW26" s="646" t="s">
        <v>226</v>
      </c>
      <c r="DX26" s="675"/>
      <c r="DY26" s="675"/>
      <c r="DZ26" s="675"/>
      <c r="EA26" s="675"/>
      <c r="EB26" s="675"/>
      <c r="EC26" s="677"/>
    </row>
    <row r="27" spans="2:133" ht="11.25" customHeight="1" x14ac:dyDescent="0.15">
      <c r="B27" s="638" t="s">
        <v>297</v>
      </c>
      <c r="C27" s="639"/>
      <c r="D27" s="639"/>
      <c r="E27" s="639"/>
      <c r="F27" s="639"/>
      <c r="G27" s="639"/>
      <c r="H27" s="639"/>
      <c r="I27" s="639"/>
      <c r="J27" s="639"/>
      <c r="K27" s="639"/>
      <c r="L27" s="639"/>
      <c r="M27" s="639"/>
      <c r="N27" s="639"/>
      <c r="O27" s="639"/>
      <c r="P27" s="639"/>
      <c r="Q27" s="640"/>
      <c r="R27" s="641">
        <v>2176051</v>
      </c>
      <c r="S27" s="644"/>
      <c r="T27" s="644"/>
      <c r="U27" s="644"/>
      <c r="V27" s="644"/>
      <c r="W27" s="644"/>
      <c r="X27" s="644"/>
      <c r="Y27" s="645"/>
      <c r="Z27" s="703">
        <v>13</v>
      </c>
      <c r="AA27" s="703"/>
      <c r="AB27" s="703"/>
      <c r="AC27" s="703"/>
      <c r="AD27" s="704" t="s">
        <v>232</v>
      </c>
      <c r="AE27" s="704"/>
      <c r="AF27" s="704"/>
      <c r="AG27" s="704"/>
      <c r="AH27" s="704"/>
      <c r="AI27" s="704"/>
      <c r="AJ27" s="704"/>
      <c r="AK27" s="704"/>
      <c r="AL27" s="646" t="s">
        <v>232</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4037764</v>
      </c>
      <c r="BH27" s="644"/>
      <c r="BI27" s="644"/>
      <c r="BJ27" s="644"/>
      <c r="BK27" s="644"/>
      <c r="BL27" s="644"/>
      <c r="BM27" s="644"/>
      <c r="BN27" s="645"/>
      <c r="BO27" s="703">
        <v>100</v>
      </c>
      <c r="BP27" s="703"/>
      <c r="BQ27" s="703"/>
      <c r="BR27" s="703"/>
      <c r="BS27" s="649" t="s">
        <v>226</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2437628</v>
      </c>
      <c r="CS27" s="642"/>
      <c r="CT27" s="642"/>
      <c r="CU27" s="642"/>
      <c r="CV27" s="642"/>
      <c r="CW27" s="642"/>
      <c r="CX27" s="642"/>
      <c r="CY27" s="643"/>
      <c r="CZ27" s="646">
        <v>15.1</v>
      </c>
      <c r="DA27" s="675"/>
      <c r="DB27" s="675"/>
      <c r="DC27" s="676"/>
      <c r="DD27" s="649">
        <v>718237</v>
      </c>
      <c r="DE27" s="642"/>
      <c r="DF27" s="642"/>
      <c r="DG27" s="642"/>
      <c r="DH27" s="642"/>
      <c r="DI27" s="642"/>
      <c r="DJ27" s="642"/>
      <c r="DK27" s="643"/>
      <c r="DL27" s="649">
        <v>717699</v>
      </c>
      <c r="DM27" s="642"/>
      <c r="DN27" s="642"/>
      <c r="DO27" s="642"/>
      <c r="DP27" s="642"/>
      <c r="DQ27" s="642"/>
      <c r="DR27" s="642"/>
      <c r="DS27" s="642"/>
      <c r="DT27" s="642"/>
      <c r="DU27" s="642"/>
      <c r="DV27" s="643"/>
      <c r="DW27" s="646">
        <v>7.6</v>
      </c>
      <c r="DX27" s="675"/>
      <c r="DY27" s="675"/>
      <c r="DZ27" s="675"/>
      <c r="EA27" s="675"/>
      <c r="EB27" s="675"/>
      <c r="EC27" s="677"/>
    </row>
    <row r="28" spans="2:133" ht="11.25" customHeight="1" x14ac:dyDescent="0.15">
      <c r="B28" s="746" t="s">
        <v>300</v>
      </c>
      <c r="C28" s="747"/>
      <c r="D28" s="747"/>
      <c r="E28" s="747"/>
      <c r="F28" s="747"/>
      <c r="G28" s="747"/>
      <c r="H28" s="747"/>
      <c r="I28" s="747"/>
      <c r="J28" s="747"/>
      <c r="K28" s="747"/>
      <c r="L28" s="747"/>
      <c r="M28" s="747"/>
      <c r="N28" s="747"/>
      <c r="O28" s="747"/>
      <c r="P28" s="747"/>
      <c r="Q28" s="748"/>
      <c r="R28" s="641" t="s">
        <v>226</v>
      </c>
      <c r="S28" s="644"/>
      <c r="T28" s="644"/>
      <c r="U28" s="644"/>
      <c r="V28" s="644"/>
      <c r="W28" s="644"/>
      <c r="X28" s="644"/>
      <c r="Y28" s="645"/>
      <c r="Z28" s="703" t="s">
        <v>232</v>
      </c>
      <c r="AA28" s="703"/>
      <c r="AB28" s="703"/>
      <c r="AC28" s="703"/>
      <c r="AD28" s="704" t="s">
        <v>226</v>
      </c>
      <c r="AE28" s="704"/>
      <c r="AF28" s="704"/>
      <c r="AG28" s="704"/>
      <c r="AH28" s="704"/>
      <c r="AI28" s="704"/>
      <c r="AJ28" s="704"/>
      <c r="AK28" s="704"/>
      <c r="AL28" s="646" t="s">
        <v>226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1235682</v>
      </c>
      <c r="CS28" s="644"/>
      <c r="CT28" s="644"/>
      <c r="CU28" s="644"/>
      <c r="CV28" s="644"/>
      <c r="CW28" s="644"/>
      <c r="CX28" s="644"/>
      <c r="CY28" s="645"/>
      <c r="CZ28" s="646">
        <v>7.7</v>
      </c>
      <c r="DA28" s="675"/>
      <c r="DB28" s="675"/>
      <c r="DC28" s="676"/>
      <c r="DD28" s="649">
        <v>1188709</v>
      </c>
      <c r="DE28" s="644"/>
      <c r="DF28" s="644"/>
      <c r="DG28" s="644"/>
      <c r="DH28" s="644"/>
      <c r="DI28" s="644"/>
      <c r="DJ28" s="644"/>
      <c r="DK28" s="645"/>
      <c r="DL28" s="649">
        <v>1188709</v>
      </c>
      <c r="DM28" s="644"/>
      <c r="DN28" s="644"/>
      <c r="DO28" s="644"/>
      <c r="DP28" s="644"/>
      <c r="DQ28" s="644"/>
      <c r="DR28" s="644"/>
      <c r="DS28" s="644"/>
      <c r="DT28" s="644"/>
      <c r="DU28" s="644"/>
      <c r="DV28" s="645"/>
      <c r="DW28" s="646">
        <v>12.7</v>
      </c>
      <c r="DX28" s="675"/>
      <c r="DY28" s="675"/>
      <c r="DZ28" s="675"/>
      <c r="EA28" s="675"/>
      <c r="EB28" s="675"/>
      <c r="EC28" s="677"/>
    </row>
    <row r="29" spans="2:133" ht="11.25" customHeight="1" x14ac:dyDescent="0.15">
      <c r="B29" s="638" t="s">
        <v>302</v>
      </c>
      <c r="C29" s="639"/>
      <c r="D29" s="639"/>
      <c r="E29" s="639"/>
      <c r="F29" s="639"/>
      <c r="G29" s="639"/>
      <c r="H29" s="639"/>
      <c r="I29" s="639"/>
      <c r="J29" s="639"/>
      <c r="K29" s="639"/>
      <c r="L29" s="639"/>
      <c r="M29" s="639"/>
      <c r="N29" s="639"/>
      <c r="O29" s="639"/>
      <c r="P29" s="639"/>
      <c r="Q29" s="640"/>
      <c r="R29" s="641">
        <v>797959</v>
      </c>
      <c r="S29" s="644"/>
      <c r="T29" s="644"/>
      <c r="U29" s="644"/>
      <c r="V29" s="644"/>
      <c r="W29" s="644"/>
      <c r="X29" s="644"/>
      <c r="Y29" s="645"/>
      <c r="Z29" s="703">
        <v>4.8</v>
      </c>
      <c r="AA29" s="703"/>
      <c r="AB29" s="703"/>
      <c r="AC29" s="703"/>
      <c r="AD29" s="704" t="s">
        <v>226</v>
      </c>
      <c r="AE29" s="704"/>
      <c r="AF29" s="704"/>
      <c r="AG29" s="704"/>
      <c r="AH29" s="704"/>
      <c r="AI29" s="704"/>
      <c r="AJ29" s="704"/>
      <c r="AK29" s="704"/>
      <c r="AL29" s="646" t="s">
        <v>226</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306</v>
      </c>
      <c r="CG29" s="682"/>
      <c r="CH29" s="682"/>
      <c r="CI29" s="682"/>
      <c r="CJ29" s="682"/>
      <c r="CK29" s="682"/>
      <c r="CL29" s="682"/>
      <c r="CM29" s="682"/>
      <c r="CN29" s="682"/>
      <c r="CO29" s="682"/>
      <c r="CP29" s="682"/>
      <c r="CQ29" s="683"/>
      <c r="CR29" s="641">
        <v>1235682</v>
      </c>
      <c r="CS29" s="642"/>
      <c r="CT29" s="642"/>
      <c r="CU29" s="642"/>
      <c r="CV29" s="642"/>
      <c r="CW29" s="642"/>
      <c r="CX29" s="642"/>
      <c r="CY29" s="643"/>
      <c r="CZ29" s="646">
        <v>7.7</v>
      </c>
      <c r="DA29" s="675"/>
      <c r="DB29" s="675"/>
      <c r="DC29" s="676"/>
      <c r="DD29" s="649">
        <v>1188709</v>
      </c>
      <c r="DE29" s="642"/>
      <c r="DF29" s="642"/>
      <c r="DG29" s="642"/>
      <c r="DH29" s="642"/>
      <c r="DI29" s="642"/>
      <c r="DJ29" s="642"/>
      <c r="DK29" s="643"/>
      <c r="DL29" s="649">
        <v>1188709</v>
      </c>
      <c r="DM29" s="642"/>
      <c r="DN29" s="642"/>
      <c r="DO29" s="642"/>
      <c r="DP29" s="642"/>
      <c r="DQ29" s="642"/>
      <c r="DR29" s="642"/>
      <c r="DS29" s="642"/>
      <c r="DT29" s="642"/>
      <c r="DU29" s="642"/>
      <c r="DV29" s="643"/>
      <c r="DW29" s="646">
        <v>12.7</v>
      </c>
      <c r="DX29" s="675"/>
      <c r="DY29" s="675"/>
      <c r="DZ29" s="675"/>
      <c r="EA29" s="675"/>
      <c r="EB29" s="675"/>
      <c r="EC29" s="677"/>
    </row>
    <row r="30" spans="2:133" ht="11.25" customHeight="1" x14ac:dyDescent="0.15">
      <c r="B30" s="638" t="s">
        <v>307</v>
      </c>
      <c r="C30" s="639"/>
      <c r="D30" s="639"/>
      <c r="E30" s="639"/>
      <c r="F30" s="639"/>
      <c r="G30" s="639"/>
      <c r="H30" s="639"/>
      <c r="I30" s="639"/>
      <c r="J30" s="639"/>
      <c r="K30" s="639"/>
      <c r="L30" s="639"/>
      <c r="M30" s="639"/>
      <c r="N30" s="639"/>
      <c r="O30" s="639"/>
      <c r="P30" s="639"/>
      <c r="Q30" s="640"/>
      <c r="R30" s="641">
        <v>28615</v>
      </c>
      <c r="S30" s="644"/>
      <c r="T30" s="644"/>
      <c r="U30" s="644"/>
      <c r="V30" s="644"/>
      <c r="W30" s="644"/>
      <c r="X30" s="644"/>
      <c r="Y30" s="645"/>
      <c r="Z30" s="703">
        <v>0.2</v>
      </c>
      <c r="AA30" s="703"/>
      <c r="AB30" s="703"/>
      <c r="AC30" s="703"/>
      <c r="AD30" s="704">
        <v>5880</v>
      </c>
      <c r="AE30" s="704"/>
      <c r="AF30" s="704"/>
      <c r="AG30" s="704"/>
      <c r="AH30" s="704"/>
      <c r="AI30" s="704"/>
      <c r="AJ30" s="704"/>
      <c r="AK30" s="704"/>
      <c r="AL30" s="646">
        <v>0.1</v>
      </c>
      <c r="AM30" s="647"/>
      <c r="AN30" s="647"/>
      <c r="AO30" s="705"/>
      <c r="AP30" s="731" t="s">
        <v>308</v>
      </c>
      <c r="AQ30" s="732"/>
      <c r="AR30" s="732"/>
      <c r="AS30" s="732"/>
      <c r="AT30" s="737" t="s">
        <v>309</v>
      </c>
      <c r="AU30" s="210"/>
      <c r="AV30" s="210"/>
      <c r="AW30" s="210"/>
      <c r="AX30" s="740" t="s">
        <v>182</v>
      </c>
      <c r="AY30" s="741"/>
      <c r="AZ30" s="741"/>
      <c r="BA30" s="741"/>
      <c r="BB30" s="741"/>
      <c r="BC30" s="741"/>
      <c r="BD30" s="741"/>
      <c r="BE30" s="741"/>
      <c r="BF30" s="742"/>
      <c r="BG30" s="721">
        <v>98.4</v>
      </c>
      <c r="BH30" s="722"/>
      <c r="BI30" s="722"/>
      <c r="BJ30" s="722"/>
      <c r="BK30" s="722"/>
      <c r="BL30" s="722"/>
      <c r="BM30" s="723">
        <v>90.9</v>
      </c>
      <c r="BN30" s="722"/>
      <c r="BO30" s="722"/>
      <c r="BP30" s="722"/>
      <c r="BQ30" s="724"/>
      <c r="BR30" s="721">
        <v>98.3</v>
      </c>
      <c r="BS30" s="722"/>
      <c r="BT30" s="722"/>
      <c r="BU30" s="722"/>
      <c r="BV30" s="722"/>
      <c r="BW30" s="722"/>
      <c r="BX30" s="723">
        <v>91</v>
      </c>
      <c r="BY30" s="722"/>
      <c r="BZ30" s="722"/>
      <c r="CA30" s="722"/>
      <c r="CB30" s="724"/>
      <c r="CD30" s="727"/>
      <c r="CE30" s="728"/>
      <c r="CF30" s="685" t="s">
        <v>310</v>
      </c>
      <c r="CG30" s="682"/>
      <c r="CH30" s="682"/>
      <c r="CI30" s="682"/>
      <c r="CJ30" s="682"/>
      <c r="CK30" s="682"/>
      <c r="CL30" s="682"/>
      <c r="CM30" s="682"/>
      <c r="CN30" s="682"/>
      <c r="CO30" s="682"/>
      <c r="CP30" s="682"/>
      <c r="CQ30" s="683"/>
      <c r="CR30" s="641">
        <v>1153689</v>
      </c>
      <c r="CS30" s="644"/>
      <c r="CT30" s="644"/>
      <c r="CU30" s="644"/>
      <c r="CV30" s="644"/>
      <c r="CW30" s="644"/>
      <c r="CX30" s="644"/>
      <c r="CY30" s="645"/>
      <c r="CZ30" s="646">
        <v>7.2</v>
      </c>
      <c r="DA30" s="675"/>
      <c r="DB30" s="675"/>
      <c r="DC30" s="676"/>
      <c r="DD30" s="649">
        <v>1111129</v>
      </c>
      <c r="DE30" s="644"/>
      <c r="DF30" s="644"/>
      <c r="DG30" s="644"/>
      <c r="DH30" s="644"/>
      <c r="DI30" s="644"/>
      <c r="DJ30" s="644"/>
      <c r="DK30" s="645"/>
      <c r="DL30" s="649">
        <v>1111129</v>
      </c>
      <c r="DM30" s="644"/>
      <c r="DN30" s="644"/>
      <c r="DO30" s="644"/>
      <c r="DP30" s="644"/>
      <c r="DQ30" s="644"/>
      <c r="DR30" s="644"/>
      <c r="DS30" s="644"/>
      <c r="DT30" s="644"/>
      <c r="DU30" s="644"/>
      <c r="DV30" s="645"/>
      <c r="DW30" s="646">
        <v>11.8</v>
      </c>
      <c r="DX30" s="675"/>
      <c r="DY30" s="675"/>
      <c r="DZ30" s="675"/>
      <c r="EA30" s="675"/>
      <c r="EB30" s="675"/>
      <c r="EC30" s="677"/>
    </row>
    <row r="31" spans="2:133" ht="11.25" customHeight="1" x14ac:dyDescent="0.15">
      <c r="B31" s="638" t="s">
        <v>311</v>
      </c>
      <c r="C31" s="639"/>
      <c r="D31" s="639"/>
      <c r="E31" s="639"/>
      <c r="F31" s="639"/>
      <c r="G31" s="639"/>
      <c r="H31" s="639"/>
      <c r="I31" s="639"/>
      <c r="J31" s="639"/>
      <c r="K31" s="639"/>
      <c r="L31" s="639"/>
      <c r="M31" s="639"/>
      <c r="N31" s="639"/>
      <c r="O31" s="639"/>
      <c r="P31" s="639"/>
      <c r="Q31" s="640"/>
      <c r="R31" s="641">
        <v>84911</v>
      </c>
      <c r="S31" s="644"/>
      <c r="T31" s="644"/>
      <c r="U31" s="644"/>
      <c r="V31" s="644"/>
      <c r="W31" s="644"/>
      <c r="X31" s="644"/>
      <c r="Y31" s="645"/>
      <c r="Z31" s="703">
        <v>0.5</v>
      </c>
      <c r="AA31" s="703"/>
      <c r="AB31" s="703"/>
      <c r="AC31" s="703"/>
      <c r="AD31" s="704" t="s">
        <v>232</v>
      </c>
      <c r="AE31" s="704"/>
      <c r="AF31" s="704"/>
      <c r="AG31" s="704"/>
      <c r="AH31" s="704"/>
      <c r="AI31" s="704"/>
      <c r="AJ31" s="704"/>
      <c r="AK31" s="704"/>
      <c r="AL31" s="646" t="s">
        <v>232</v>
      </c>
      <c r="AM31" s="647"/>
      <c r="AN31" s="647"/>
      <c r="AO31" s="705"/>
      <c r="AP31" s="733"/>
      <c r="AQ31" s="734"/>
      <c r="AR31" s="734"/>
      <c r="AS31" s="734"/>
      <c r="AT31" s="738"/>
      <c r="AU31" s="209" t="s">
        <v>312</v>
      </c>
      <c r="AV31" s="209"/>
      <c r="AW31" s="209"/>
      <c r="AX31" s="638" t="s">
        <v>313</v>
      </c>
      <c r="AY31" s="639"/>
      <c r="AZ31" s="639"/>
      <c r="BA31" s="639"/>
      <c r="BB31" s="639"/>
      <c r="BC31" s="639"/>
      <c r="BD31" s="639"/>
      <c r="BE31" s="639"/>
      <c r="BF31" s="640"/>
      <c r="BG31" s="719">
        <v>98.6</v>
      </c>
      <c r="BH31" s="642"/>
      <c r="BI31" s="642"/>
      <c r="BJ31" s="642"/>
      <c r="BK31" s="642"/>
      <c r="BL31" s="642"/>
      <c r="BM31" s="647">
        <v>94.3</v>
      </c>
      <c r="BN31" s="720"/>
      <c r="BO31" s="720"/>
      <c r="BP31" s="720"/>
      <c r="BQ31" s="681"/>
      <c r="BR31" s="719">
        <v>98.6</v>
      </c>
      <c r="BS31" s="642"/>
      <c r="BT31" s="642"/>
      <c r="BU31" s="642"/>
      <c r="BV31" s="642"/>
      <c r="BW31" s="642"/>
      <c r="BX31" s="647">
        <v>94.3</v>
      </c>
      <c r="BY31" s="720"/>
      <c r="BZ31" s="720"/>
      <c r="CA31" s="720"/>
      <c r="CB31" s="681"/>
      <c r="CD31" s="727"/>
      <c r="CE31" s="728"/>
      <c r="CF31" s="685" t="s">
        <v>314</v>
      </c>
      <c r="CG31" s="682"/>
      <c r="CH31" s="682"/>
      <c r="CI31" s="682"/>
      <c r="CJ31" s="682"/>
      <c r="CK31" s="682"/>
      <c r="CL31" s="682"/>
      <c r="CM31" s="682"/>
      <c r="CN31" s="682"/>
      <c r="CO31" s="682"/>
      <c r="CP31" s="682"/>
      <c r="CQ31" s="683"/>
      <c r="CR31" s="641">
        <v>81993</v>
      </c>
      <c r="CS31" s="642"/>
      <c r="CT31" s="642"/>
      <c r="CU31" s="642"/>
      <c r="CV31" s="642"/>
      <c r="CW31" s="642"/>
      <c r="CX31" s="642"/>
      <c r="CY31" s="643"/>
      <c r="CZ31" s="646">
        <v>0.5</v>
      </c>
      <c r="DA31" s="675"/>
      <c r="DB31" s="675"/>
      <c r="DC31" s="676"/>
      <c r="DD31" s="649">
        <v>77580</v>
      </c>
      <c r="DE31" s="642"/>
      <c r="DF31" s="642"/>
      <c r="DG31" s="642"/>
      <c r="DH31" s="642"/>
      <c r="DI31" s="642"/>
      <c r="DJ31" s="642"/>
      <c r="DK31" s="643"/>
      <c r="DL31" s="649">
        <v>77580</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15">
      <c r="B32" s="638" t="s">
        <v>315</v>
      </c>
      <c r="C32" s="639"/>
      <c r="D32" s="639"/>
      <c r="E32" s="639"/>
      <c r="F32" s="639"/>
      <c r="G32" s="639"/>
      <c r="H32" s="639"/>
      <c r="I32" s="639"/>
      <c r="J32" s="639"/>
      <c r="K32" s="639"/>
      <c r="L32" s="639"/>
      <c r="M32" s="639"/>
      <c r="N32" s="639"/>
      <c r="O32" s="639"/>
      <c r="P32" s="639"/>
      <c r="Q32" s="640"/>
      <c r="R32" s="641">
        <v>1815707</v>
      </c>
      <c r="S32" s="644"/>
      <c r="T32" s="644"/>
      <c r="U32" s="644"/>
      <c r="V32" s="644"/>
      <c r="W32" s="644"/>
      <c r="X32" s="644"/>
      <c r="Y32" s="645"/>
      <c r="Z32" s="703">
        <v>10.8</v>
      </c>
      <c r="AA32" s="703"/>
      <c r="AB32" s="703"/>
      <c r="AC32" s="703"/>
      <c r="AD32" s="704" t="s">
        <v>232</v>
      </c>
      <c r="AE32" s="704"/>
      <c r="AF32" s="704"/>
      <c r="AG32" s="704"/>
      <c r="AH32" s="704"/>
      <c r="AI32" s="704"/>
      <c r="AJ32" s="704"/>
      <c r="AK32" s="704"/>
      <c r="AL32" s="646" t="s">
        <v>232</v>
      </c>
      <c r="AM32" s="647"/>
      <c r="AN32" s="647"/>
      <c r="AO32" s="705"/>
      <c r="AP32" s="735"/>
      <c r="AQ32" s="736"/>
      <c r="AR32" s="736"/>
      <c r="AS32" s="736"/>
      <c r="AT32" s="739"/>
      <c r="AU32" s="211"/>
      <c r="AV32" s="211"/>
      <c r="AW32" s="211"/>
      <c r="AX32" s="653" t="s">
        <v>316</v>
      </c>
      <c r="AY32" s="654"/>
      <c r="AZ32" s="654"/>
      <c r="BA32" s="654"/>
      <c r="BB32" s="654"/>
      <c r="BC32" s="654"/>
      <c r="BD32" s="654"/>
      <c r="BE32" s="654"/>
      <c r="BF32" s="655"/>
      <c r="BG32" s="718">
        <v>98.1</v>
      </c>
      <c r="BH32" s="657"/>
      <c r="BI32" s="657"/>
      <c r="BJ32" s="657"/>
      <c r="BK32" s="657"/>
      <c r="BL32" s="657"/>
      <c r="BM32" s="701">
        <v>87.7</v>
      </c>
      <c r="BN32" s="657"/>
      <c r="BO32" s="657"/>
      <c r="BP32" s="657"/>
      <c r="BQ32" s="694"/>
      <c r="BR32" s="718">
        <v>97.8</v>
      </c>
      <c r="BS32" s="657"/>
      <c r="BT32" s="657"/>
      <c r="BU32" s="657"/>
      <c r="BV32" s="657"/>
      <c r="BW32" s="657"/>
      <c r="BX32" s="701">
        <v>87.8</v>
      </c>
      <c r="BY32" s="657"/>
      <c r="BZ32" s="657"/>
      <c r="CA32" s="657"/>
      <c r="CB32" s="694"/>
      <c r="CD32" s="729"/>
      <c r="CE32" s="730"/>
      <c r="CF32" s="685" t="s">
        <v>317</v>
      </c>
      <c r="CG32" s="682"/>
      <c r="CH32" s="682"/>
      <c r="CI32" s="682"/>
      <c r="CJ32" s="682"/>
      <c r="CK32" s="682"/>
      <c r="CL32" s="682"/>
      <c r="CM32" s="682"/>
      <c r="CN32" s="682"/>
      <c r="CO32" s="682"/>
      <c r="CP32" s="682"/>
      <c r="CQ32" s="683"/>
      <c r="CR32" s="641" t="s">
        <v>232</v>
      </c>
      <c r="CS32" s="644"/>
      <c r="CT32" s="644"/>
      <c r="CU32" s="644"/>
      <c r="CV32" s="644"/>
      <c r="CW32" s="644"/>
      <c r="CX32" s="644"/>
      <c r="CY32" s="645"/>
      <c r="CZ32" s="646" t="s">
        <v>226</v>
      </c>
      <c r="DA32" s="675"/>
      <c r="DB32" s="675"/>
      <c r="DC32" s="676"/>
      <c r="DD32" s="649" t="s">
        <v>232</v>
      </c>
      <c r="DE32" s="644"/>
      <c r="DF32" s="644"/>
      <c r="DG32" s="644"/>
      <c r="DH32" s="644"/>
      <c r="DI32" s="644"/>
      <c r="DJ32" s="644"/>
      <c r="DK32" s="645"/>
      <c r="DL32" s="649" t="s">
        <v>232</v>
      </c>
      <c r="DM32" s="644"/>
      <c r="DN32" s="644"/>
      <c r="DO32" s="644"/>
      <c r="DP32" s="644"/>
      <c r="DQ32" s="644"/>
      <c r="DR32" s="644"/>
      <c r="DS32" s="644"/>
      <c r="DT32" s="644"/>
      <c r="DU32" s="644"/>
      <c r="DV32" s="645"/>
      <c r="DW32" s="646" t="s">
        <v>226</v>
      </c>
      <c r="DX32" s="675"/>
      <c r="DY32" s="675"/>
      <c r="DZ32" s="675"/>
      <c r="EA32" s="675"/>
      <c r="EB32" s="675"/>
      <c r="EC32" s="677"/>
    </row>
    <row r="33" spans="2:133" ht="11.25" customHeight="1" x14ac:dyDescent="0.15">
      <c r="B33" s="638" t="s">
        <v>318</v>
      </c>
      <c r="C33" s="639"/>
      <c r="D33" s="639"/>
      <c r="E33" s="639"/>
      <c r="F33" s="639"/>
      <c r="G33" s="639"/>
      <c r="H33" s="639"/>
      <c r="I33" s="639"/>
      <c r="J33" s="639"/>
      <c r="K33" s="639"/>
      <c r="L33" s="639"/>
      <c r="M33" s="639"/>
      <c r="N33" s="639"/>
      <c r="O33" s="639"/>
      <c r="P33" s="639"/>
      <c r="Q33" s="640"/>
      <c r="R33" s="641">
        <v>257324</v>
      </c>
      <c r="S33" s="644"/>
      <c r="T33" s="644"/>
      <c r="U33" s="644"/>
      <c r="V33" s="644"/>
      <c r="W33" s="644"/>
      <c r="X33" s="644"/>
      <c r="Y33" s="645"/>
      <c r="Z33" s="703">
        <v>1.5</v>
      </c>
      <c r="AA33" s="703"/>
      <c r="AB33" s="703"/>
      <c r="AC33" s="703"/>
      <c r="AD33" s="704" t="s">
        <v>226</v>
      </c>
      <c r="AE33" s="704"/>
      <c r="AF33" s="704"/>
      <c r="AG33" s="704"/>
      <c r="AH33" s="704"/>
      <c r="AI33" s="704"/>
      <c r="AJ33" s="704"/>
      <c r="AK33" s="704"/>
      <c r="AL33" s="646" t="s">
        <v>226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319</v>
      </c>
      <c r="CE33" s="682"/>
      <c r="CF33" s="682"/>
      <c r="CG33" s="682"/>
      <c r="CH33" s="682"/>
      <c r="CI33" s="682"/>
      <c r="CJ33" s="682"/>
      <c r="CK33" s="682"/>
      <c r="CL33" s="682"/>
      <c r="CM33" s="682"/>
      <c r="CN33" s="682"/>
      <c r="CO33" s="682"/>
      <c r="CP33" s="682"/>
      <c r="CQ33" s="683"/>
      <c r="CR33" s="641">
        <v>7842971</v>
      </c>
      <c r="CS33" s="642"/>
      <c r="CT33" s="642"/>
      <c r="CU33" s="642"/>
      <c r="CV33" s="642"/>
      <c r="CW33" s="642"/>
      <c r="CX33" s="642"/>
      <c r="CY33" s="643"/>
      <c r="CZ33" s="646">
        <v>48.6</v>
      </c>
      <c r="DA33" s="675"/>
      <c r="DB33" s="675"/>
      <c r="DC33" s="676"/>
      <c r="DD33" s="649">
        <v>6231398</v>
      </c>
      <c r="DE33" s="642"/>
      <c r="DF33" s="642"/>
      <c r="DG33" s="642"/>
      <c r="DH33" s="642"/>
      <c r="DI33" s="642"/>
      <c r="DJ33" s="642"/>
      <c r="DK33" s="643"/>
      <c r="DL33" s="649">
        <v>4668481</v>
      </c>
      <c r="DM33" s="642"/>
      <c r="DN33" s="642"/>
      <c r="DO33" s="642"/>
      <c r="DP33" s="642"/>
      <c r="DQ33" s="642"/>
      <c r="DR33" s="642"/>
      <c r="DS33" s="642"/>
      <c r="DT33" s="642"/>
      <c r="DU33" s="642"/>
      <c r="DV33" s="643"/>
      <c r="DW33" s="646">
        <v>49.7</v>
      </c>
      <c r="DX33" s="675"/>
      <c r="DY33" s="675"/>
      <c r="DZ33" s="675"/>
      <c r="EA33" s="675"/>
      <c r="EB33" s="675"/>
      <c r="EC33" s="677"/>
    </row>
    <row r="34" spans="2:133" ht="11.25" customHeight="1" x14ac:dyDescent="0.15">
      <c r="B34" s="638" t="s">
        <v>320</v>
      </c>
      <c r="C34" s="639"/>
      <c r="D34" s="639"/>
      <c r="E34" s="639"/>
      <c r="F34" s="639"/>
      <c r="G34" s="639"/>
      <c r="H34" s="639"/>
      <c r="I34" s="639"/>
      <c r="J34" s="639"/>
      <c r="K34" s="639"/>
      <c r="L34" s="639"/>
      <c r="M34" s="639"/>
      <c r="N34" s="639"/>
      <c r="O34" s="639"/>
      <c r="P34" s="639"/>
      <c r="Q34" s="640"/>
      <c r="R34" s="641">
        <v>524416</v>
      </c>
      <c r="S34" s="644"/>
      <c r="T34" s="644"/>
      <c r="U34" s="644"/>
      <c r="V34" s="644"/>
      <c r="W34" s="644"/>
      <c r="X34" s="644"/>
      <c r="Y34" s="645"/>
      <c r="Z34" s="703">
        <v>3.1</v>
      </c>
      <c r="AA34" s="703"/>
      <c r="AB34" s="703"/>
      <c r="AC34" s="703"/>
      <c r="AD34" s="704">
        <v>5353</v>
      </c>
      <c r="AE34" s="704"/>
      <c r="AF34" s="704"/>
      <c r="AG34" s="704"/>
      <c r="AH34" s="704"/>
      <c r="AI34" s="704"/>
      <c r="AJ34" s="704"/>
      <c r="AK34" s="704"/>
      <c r="AL34" s="646">
        <v>0.1</v>
      </c>
      <c r="AM34" s="647"/>
      <c r="AN34" s="647"/>
      <c r="AO34" s="705"/>
      <c r="AP34" s="214"/>
      <c r="AQ34" s="715" t="s">
        <v>321</v>
      </c>
      <c r="AR34" s="716"/>
      <c r="AS34" s="716"/>
      <c r="AT34" s="716"/>
      <c r="AU34" s="716"/>
      <c r="AV34" s="716"/>
      <c r="AW34" s="716"/>
      <c r="AX34" s="716"/>
      <c r="AY34" s="716"/>
      <c r="AZ34" s="716"/>
      <c r="BA34" s="716"/>
      <c r="BB34" s="716"/>
      <c r="BC34" s="716"/>
      <c r="BD34" s="716"/>
      <c r="BE34" s="716"/>
      <c r="BF34" s="717"/>
      <c r="BG34" s="715" t="s">
        <v>322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323</v>
      </c>
      <c r="CE34" s="682"/>
      <c r="CF34" s="682"/>
      <c r="CG34" s="682"/>
      <c r="CH34" s="682"/>
      <c r="CI34" s="682"/>
      <c r="CJ34" s="682"/>
      <c r="CK34" s="682"/>
      <c r="CL34" s="682"/>
      <c r="CM34" s="682"/>
      <c r="CN34" s="682"/>
      <c r="CO34" s="682"/>
      <c r="CP34" s="682"/>
      <c r="CQ34" s="683"/>
      <c r="CR34" s="641">
        <v>2304670</v>
      </c>
      <c r="CS34" s="644"/>
      <c r="CT34" s="644"/>
      <c r="CU34" s="644"/>
      <c r="CV34" s="644"/>
      <c r="CW34" s="644"/>
      <c r="CX34" s="644"/>
      <c r="CY34" s="645"/>
      <c r="CZ34" s="646">
        <v>14.3</v>
      </c>
      <c r="DA34" s="675"/>
      <c r="DB34" s="675"/>
      <c r="DC34" s="676"/>
      <c r="DD34" s="649">
        <v>1720172</v>
      </c>
      <c r="DE34" s="644"/>
      <c r="DF34" s="644"/>
      <c r="DG34" s="644"/>
      <c r="DH34" s="644"/>
      <c r="DI34" s="644"/>
      <c r="DJ34" s="644"/>
      <c r="DK34" s="645"/>
      <c r="DL34" s="649">
        <v>1372070</v>
      </c>
      <c r="DM34" s="644"/>
      <c r="DN34" s="644"/>
      <c r="DO34" s="644"/>
      <c r="DP34" s="644"/>
      <c r="DQ34" s="644"/>
      <c r="DR34" s="644"/>
      <c r="DS34" s="644"/>
      <c r="DT34" s="644"/>
      <c r="DU34" s="644"/>
      <c r="DV34" s="645"/>
      <c r="DW34" s="646">
        <v>14.6</v>
      </c>
      <c r="DX34" s="675"/>
      <c r="DY34" s="675"/>
      <c r="DZ34" s="675"/>
      <c r="EA34" s="675"/>
      <c r="EB34" s="675"/>
      <c r="EC34" s="677"/>
    </row>
    <row r="35" spans="2:133" ht="11.25" customHeight="1" x14ac:dyDescent="0.15">
      <c r="B35" s="638" t="s">
        <v>324</v>
      </c>
      <c r="C35" s="639"/>
      <c r="D35" s="639"/>
      <c r="E35" s="639"/>
      <c r="F35" s="639"/>
      <c r="G35" s="639"/>
      <c r="H35" s="639"/>
      <c r="I35" s="639"/>
      <c r="J35" s="639"/>
      <c r="K35" s="639"/>
      <c r="L35" s="639"/>
      <c r="M35" s="639"/>
      <c r="N35" s="639"/>
      <c r="O35" s="639"/>
      <c r="P35" s="639"/>
      <c r="Q35" s="640"/>
      <c r="R35" s="641">
        <v>1090719</v>
      </c>
      <c r="S35" s="644"/>
      <c r="T35" s="644"/>
      <c r="U35" s="644"/>
      <c r="V35" s="644"/>
      <c r="W35" s="644"/>
      <c r="X35" s="644"/>
      <c r="Y35" s="645"/>
      <c r="Z35" s="703">
        <v>6.5</v>
      </c>
      <c r="AA35" s="703"/>
      <c r="AB35" s="703"/>
      <c r="AC35" s="703"/>
      <c r="AD35" s="704" t="s">
        <v>226</v>
      </c>
      <c r="AE35" s="704"/>
      <c r="AF35" s="704"/>
      <c r="AG35" s="704"/>
      <c r="AH35" s="704"/>
      <c r="AI35" s="704"/>
      <c r="AJ35" s="704"/>
      <c r="AK35" s="704"/>
      <c r="AL35" s="646" t="s">
        <v>232</v>
      </c>
      <c r="AM35" s="647"/>
      <c r="AN35" s="647"/>
      <c r="AO35" s="705"/>
      <c r="AP35" s="214"/>
      <c r="AQ35" s="709" t="s">
        <v>325</v>
      </c>
      <c r="AR35" s="710"/>
      <c r="AS35" s="710"/>
      <c r="AT35" s="710"/>
      <c r="AU35" s="710"/>
      <c r="AV35" s="710"/>
      <c r="AW35" s="710"/>
      <c r="AX35" s="710"/>
      <c r="AY35" s="711"/>
      <c r="AZ35" s="706">
        <v>3517755</v>
      </c>
      <c r="BA35" s="707"/>
      <c r="BB35" s="707"/>
      <c r="BC35" s="707"/>
      <c r="BD35" s="707"/>
      <c r="BE35" s="707"/>
      <c r="BF35" s="708"/>
      <c r="BG35" s="712" t="s">
        <v>326</v>
      </c>
      <c r="BH35" s="713"/>
      <c r="BI35" s="713"/>
      <c r="BJ35" s="713"/>
      <c r="BK35" s="713"/>
      <c r="BL35" s="713"/>
      <c r="BM35" s="713"/>
      <c r="BN35" s="713"/>
      <c r="BO35" s="713"/>
      <c r="BP35" s="713"/>
      <c r="BQ35" s="713"/>
      <c r="BR35" s="713"/>
      <c r="BS35" s="713"/>
      <c r="BT35" s="713"/>
      <c r="BU35" s="714"/>
      <c r="BV35" s="706">
        <v>69856</v>
      </c>
      <c r="BW35" s="707"/>
      <c r="BX35" s="707"/>
      <c r="BY35" s="707"/>
      <c r="BZ35" s="707"/>
      <c r="CA35" s="707"/>
      <c r="CB35" s="708"/>
      <c r="CD35" s="685" t="s">
        <v>327</v>
      </c>
      <c r="CE35" s="682"/>
      <c r="CF35" s="682"/>
      <c r="CG35" s="682"/>
      <c r="CH35" s="682"/>
      <c r="CI35" s="682"/>
      <c r="CJ35" s="682"/>
      <c r="CK35" s="682"/>
      <c r="CL35" s="682"/>
      <c r="CM35" s="682"/>
      <c r="CN35" s="682"/>
      <c r="CO35" s="682"/>
      <c r="CP35" s="682"/>
      <c r="CQ35" s="683"/>
      <c r="CR35" s="641">
        <v>183790</v>
      </c>
      <c r="CS35" s="642"/>
      <c r="CT35" s="642"/>
      <c r="CU35" s="642"/>
      <c r="CV35" s="642"/>
      <c r="CW35" s="642"/>
      <c r="CX35" s="642"/>
      <c r="CY35" s="643"/>
      <c r="CZ35" s="646">
        <v>1.1000000000000001</v>
      </c>
      <c r="DA35" s="675"/>
      <c r="DB35" s="675"/>
      <c r="DC35" s="676"/>
      <c r="DD35" s="649">
        <v>156262</v>
      </c>
      <c r="DE35" s="642"/>
      <c r="DF35" s="642"/>
      <c r="DG35" s="642"/>
      <c r="DH35" s="642"/>
      <c r="DI35" s="642"/>
      <c r="DJ35" s="642"/>
      <c r="DK35" s="643"/>
      <c r="DL35" s="649">
        <v>156262</v>
      </c>
      <c r="DM35" s="642"/>
      <c r="DN35" s="642"/>
      <c r="DO35" s="642"/>
      <c r="DP35" s="642"/>
      <c r="DQ35" s="642"/>
      <c r="DR35" s="642"/>
      <c r="DS35" s="642"/>
      <c r="DT35" s="642"/>
      <c r="DU35" s="642"/>
      <c r="DV35" s="643"/>
      <c r="DW35" s="646">
        <v>1.7</v>
      </c>
      <c r="DX35" s="675"/>
      <c r="DY35" s="675"/>
      <c r="DZ35" s="675"/>
      <c r="EA35" s="675"/>
      <c r="EB35" s="675"/>
      <c r="EC35" s="677"/>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226</v>
      </c>
      <c r="S36" s="644"/>
      <c r="T36" s="644"/>
      <c r="U36" s="644"/>
      <c r="V36" s="644"/>
      <c r="W36" s="644"/>
      <c r="X36" s="644"/>
      <c r="Y36" s="645"/>
      <c r="Z36" s="703" t="s">
        <v>232</v>
      </c>
      <c r="AA36" s="703"/>
      <c r="AB36" s="703"/>
      <c r="AC36" s="703"/>
      <c r="AD36" s="704" t="s">
        <v>232</v>
      </c>
      <c r="AE36" s="704"/>
      <c r="AF36" s="704"/>
      <c r="AG36" s="704"/>
      <c r="AH36" s="704"/>
      <c r="AI36" s="704"/>
      <c r="AJ36" s="704"/>
      <c r="AK36" s="704"/>
      <c r="AL36" s="646" t="s">
        <v>226</v>
      </c>
      <c r="AM36" s="647"/>
      <c r="AN36" s="647"/>
      <c r="AO36" s="705"/>
      <c r="AQ36" s="678" t="s">
        <v>329</v>
      </c>
      <c r="AR36" s="679"/>
      <c r="AS36" s="679"/>
      <c r="AT36" s="679"/>
      <c r="AU36" s="679"/>
      <c r="AV36" s="679"/>
      <c r="AW36" s="679"/>
      <c r="AX36" s="679"/>
      <c r="AY36" s="680"/>
      <c r="AZ36" s="641">
        <v>1592516</v>
      </c>
      <c r="BA36" s="644"/>
      <c r="BB36" s="644"/>
      <c r="BC36" s="644"/>
      <c r="BD36" s="642"/>
      <c r="BE36" s="642"/>
      <c r="BF36" s="681"/>
      <c r="BG36" s="685" t="s">
        <v>330</v>
      </c>
      <c r="BH36" s="682"/>
      <c r="BI36" s="682"/>
      <c r="BJ36" s="682"/>
      <c r="BK36" s="682"/>
      <c r="BL36" s="682"/>
      <c r="BM36" s="682"/>
      <c r="BN36" s="682"/>
      <c r="BO36" s="682"/>
      <c r="BP36" s="682"/>
      <c r="BQ36" s="682"/>
      <c r="BR36" s="682"/>
      <c r="BS36" s="682"/>
      <c r="BT36" s="682"/>
      <c r="BU36" s="683"/>
      <c r="BV36" s="641">
        <v>1780</v>
      </c>
      <c r="BW36" s="644"/>
      <c r="BX36" s="644"/>
      <c r="BY36" s="644"/>
      <c r="BZ36" s="644"/>
      <c r="CA36" s="644"/>
      <c r="CB36" s="684"/>
      <c r="CD36" s="685" t="s">
        <v>331</v>
      </c>
      <c r="CE36" s="682"/>
      <c r="CF36" s="682"/>
      <c r="CG36" s="682"/>
      <c r="CH36" s="682"/>
      <c r="CI36" s="682"/>
      <c r="CJ36" s="682"/>
      <c r="CK36" s="682"/>
      <c r="CL36" s="682"/>
      <c r="CM36" s="682"/>
      <c r="CN36" s="682"/>
      <c r="CO36" s="682"/>
      <c r="CP36" s="682"/>
      <c r="CQ36" s="683"/>
      <c r="CR36" s="641">
        <v>2729681</v>
      </c>
      <c r="CS36" s="644"/>
      <c r="CT36" s="644"/>
      <c r="CU36" s="644"/>
      <c r="CV36" s="644"/>
      <c r="CW36" s="644"/>
      <c r="CX36" s="644"/>
      <c r="CY36" s="645"/>
      <c r="CZ36" s="646">
        <v>16.899999999999999</v>
      </c>
      <c r="DA36" s="675"/>
      <c r="DB36" s="675"/>
      <c r="DC36" s="676"/>
      <c r="DD36" s="649">
        <v>2230971</v>
      </c>
      <c r="DE36" s="644"/>
      <c r="DF36" s="644"/>
      <c r="DG36" s="644"/>
      <c r="DH36" s="644"/>
      <c r="DI36" s="644"/>
      <c r="DJ36" s="644"/>
      <c r="DK36" s="645"/>
      <c r="DL36" s="649">
        <v>1992373</v>
      </c>
      <c r="DM36" s="644"/>
      <c r="DN36" s="644"/>
      <c r="DO36" s="644"/>
      <c r="DP36" s="644"/>
      <c r="DQ36" s="644"/>
      <c r="DR36" s="644"/>
      <c r="DS36" s="644"/>
      <c r="DT36" s="644"/>
      <c r="DU36" s="644"/>
      <c r="DV36" s="645"/>
      <c r="DW36" s="646">
        <v>21.2</v>
      </c>
      <c r="DX36" s="675"/>
      <c r="DY36" s="675"/>
      <c r="DZ36" s="675"/>
      <c r="EA36" s="675"/>
      <c r="EB36" s="675"/>
      <c r="EC36" s="677"/>
    </row>
    <row r="37" spans="2:133" ht="11.25" customHeight="1" x14ac:dyDescent="0.15">
      <c r="B37" s="638" t="s">
        <v>332</v>
      </c>
      <c r="C37" s="639"/>
      <c r="D37" s="639"/>
      <c r="E37" s="639"/>
      <c r="F37" s="639"/>
      <c r="G37" s="639"/>
      <c r="H37" s="639"/>
      <c r="I37" s="639"/>
      <c r="J37" s="639"/>
      <c r="K37" s="639"/>
      <c r="L37" s="639"/>
      <c r="M37" s="639"/>
      <c r="N37" s="639"/>
      <c r="O37" s="639"/>
      <c r="P37" s="639"/>
      <c r="Q37" s="640"/>
      <c r="R37" s="641">
        <v>524119</v>
      </c>
      <c r="S37" s="644"/>
      <c r="T37" s="644"/>
      <c r="U37" s="644"/>
      <c r="V37" s="644"/>
      <c r="W37" s="644"/>
      <c r="X37" s="644"/>
      <c r="Y37" s="645"/>
      <c r="Z37" s="703">
        <v>3.1</v>
      </c>
      <c r="AA37" s="703"/>
      <c r="AB37" s="703"/>
      <c r="AC37" s="703"/>
      <c r="AD37" s="704" t="s">
        <v>226</v>
      </c>
      <c r="AE37" s="704"/>
      <c r="AF37" s="704"/>
      <c r="AG37" s="704"/>
      <c r="AH37" s="704"/>
      <c r="AI37" s="704"/>
      <c r="AJ37" s="704"/>
      <c r="AK37" s="704"/>
      <c r="AL37" s="646" t="s">
        <v>226</v>
      </c>
      <c r="AM37" s="647"/>
      <c r="AN37" s="647"/>
      <c r="AO37" s="705"/>
      <c r="AQ37" s="678" t="s">
        <v>333</v>
      </c>
      <c r="AR37" s="679"/>
      <c r="AS37" s="679"/>
      <c r="AT37" s="679"/>
      <c r="AU37" s="679"/>
      <c r="AV37" s="679"/>
      <c r="AW37" s="679"/>
      <c r="AX37" s="679"/>
      <c r="AY37" s="680"/>
      <c r="AZ37" s="641">
        <v>489212</v>
      </c>
      <c r="BA37" s="644"/>
      <c r="BB37" s="644"/>
      <c r="BC37" s="644"/>
      <c r="BD37" s="642"/>
      <c r="BE37" s="642"/>
      <c r="BF37" s="681"/>
      <c r="BG37" s="685" t="s">
        <v>334</v>
      </c>
      <c r="BH37" s="682"/>
      <c r="BI37" s="682"/>
      <c r="BJ37" s="682"/>
      <c r="BK37" s="682"/>
      <c r="BL37" s="682"/>
      <c r="BM37" s="682"/>
      <c r="BN37" s="682"/>
      <c r="BO37" s="682"/>
      <c r="BP37" s="682"/>
      <c r="BQ37" s="682"/>
      <c r="BR37" s="682"/>
      <c r="BS37" s="682"/>
      <c r="BT37" s="682"/>
      <c r="BU37" s="683"/>
      <c r="BV37" s="641">
        <v>5075</v>
      </c>
      <c r="BW37" s="644"/>
      <c r="BX37" s="644"/>
      <c r="BY37" s="644"/>
      <c r="BZ37" s="644"/>
      <c r="CA37" s="644"/>
      <c r="CB37" s="684"/>
      <c r="CD37" s="685" t="s">
        <v>335</v>
      </c>
      <c r="CE37" s="682"/>
      <c r="CF37" s="682"/>
      <c r="CG37" s="682"/>
      <c r="CH37" s="682"/>
      <c r="CI37" s="682"/>
      <c r="CJ37" s="682"/>
      <c r="CK37" s="682"/>
      <c r="CL37" s="682"/>
      <c r="CM37" s="682"/>
      <c r="CN37" s="682"/>
      <c r="CO37" s="682"/>
      <c r="CP37" s="682"/>
      <c r="CQ37" s="683"/>
      <c r="CR37" s="641">
        <v>633519</v>
      </c>
      <c r="CS37" s="642"/>
      <c r="CT37" s="642"/>
      <c r="CU37" s="642"/>
      <c r="CV37" s="642"/>
      <c r="CW37" s="642"/>
      <c r="CX37" s="642"/>
      <c r="CY37" s="643"/>
      <c r="CZ37" s="646">
        <v>3.9</v>
      </c>
      <c r="DA37" s="675"/>
      <c r="DB37" s="675"/>
      <c r="DC37" s="676"/>
      <c r="DD37" s="649">
        <v>633519</v>
      </c>
      <c r="DE37" s="642"/>
      <c r="DF37" s="642"/>
      <c r="DG37" s="642"/>
      <c r="DH37" s="642"/>
      <c r="DI37" s="642"/>
      <c r="DJ37" s="642"/>
      <c r="DK37" s="643"/>
      <c r="DL37" s="649">
        <v>632742</v>
      </c>
      <c r="DM37" s="642"/>
      <c r="DN37" s="642"/>
      <c r="DO37" s="642"/>
      <c r="DP37" s="642"/>
      <c r="DQ37" s="642"/>
      <c r="DR37" s="642"/>
      <c r="DS37" s="642"/>
      <c r="DT37" s="642"/>
      <c r="DU37" s="642"/>
      <c r="DV37" s="643"/>
      <c r="DW37" s="646">
        <v>6.7</v>
      </c>
      <c r="DX37" s="675"/>
      <c r="DY37" s="675"/>
      <c r="DZ37" s="675"/>
      <c r="EA37" s="675"/>
      <c r="EB37" s="675"/>
      <c r="EC37" s="677"/>
    </row>
    <row r="38" spans="2:133" ht="11.25" customHeight="1" x14ac:dyDescent="0.15">
      <c r="B38" s="653" t="s">
        <v>336</v>
      </c>
      <c r="C38" s="654"/>
      <c r="D38" s="654"/>
      <c r="E38" s="654"/>
      <c r="F38" s="654"/>
      <c r="G38" s="654"/>
      <c r="H38" s="654"/>
      <c r="I38" s="654"/>
      <c r="J38" s="654"/>
      <c r="K38" s="654"/>
      <c r="L38" s="654"/>
      <c r="M38" s="654"/>
      <c r="N38" s="654"/>
      <c r="O38" s="654"/>
      <c r="P38" s="654"/>
      <c r="Q38" s="655"/>
      <c r="R38" s="656">
        <v>16757173</v>
      </c>
      <c r="S38" s="693"/>
      <c r="T38" s="693"/>
      <c r="U38" s="693"/>
      <c r="V38" s="693"/>
      <c r="W38" s="693"/>
      <c r="X38" s="693"/>
      <c r="Y38" s="698"/>
      <c r="Z38" s="699">
        <v>100</v>
      </c>
      <c r="AA38" s="699"/>
      <c r="AB38" s="699"/>
      <c r="AC38" s="699"/>
      <c r="AD38" s="700">
        <v>8861847</v>
      </c>
      <c r="AE38" s="700"/>
      <c r="AF38" s="700"/>
      <c r="AG38" s="700"/>
      <c r="AH38" s="700"/>
      <c r="AI38" s="700"/>
      <c r="AJ38" s="700"/>
      <c r="AK38" s="700"/>
      <c r="AL38" s="659">
        <v>100</v>
      </c>
      <c r="AM38" s="701"/>
      <c r="AN38" s="701"/>
      <c r="AO38" s="702"/>
      <c r="AQ38" s="678" t="s">
        <v>337</v>
      </c>
      <c r="AR38" s="679"/>
      <c r="AS38" s="679"/>
      <c r="AT38" s="679"/>
      <c r="AU38" s="679"/>
      <c r="AV38" s="679"/>
      <c r="AW38" s="679"/>
      <c r="AX38" s="679"/>
      <c r="AY38" s="680"/>
      <c r="AZ38" s="641">
        <v>4822</v>
      </c>
      <c r="BA38" s="644"/>
      <c r="BB38" s="644"/>
      <c r="BC38" s="644"/>
      <c r="BD38" s="642"/>
      <c r="BE38" s="642"/>
      <c r="BF38" s="681"/>
      <c r="BG38" s="685" t="s">
        <v>338</v>
      </c>
      <c r="BH38" s="682"/>
      <c r="BI38" s="682"/>
      <c r="BJ38" s="682"/>
      <c r="BK38" s="682"/>
      <c r="BL38" s="682"/>
      <c r="BM38" s="682"/>
      <c r="BN38" s="682"/>
      <c r="BO38" s="682"/>
      <c r="BP38" s="682"/>
      <c r="BQ38" s="682"/>
      <c r="BR38" s="682"/>
      <c r="BS38" s="682"/>
      <c r="BT38" s="682"/>
      <c r="BU38" s="683"/>
      <c r="BV38" s="641">
        <v>8086</v>
      </c>
      <c r="BW38" s="644"/>
      <c r="BX38" s="644"/>
      <c r="BY38" s="644"/>
      <c r="BZ38" s="644"/>
      <c r="CA38" s="644"/>
      <c r="CB38" s="684"/>
      <c r="CD38" s="685" t="s">
        <v>339</v>
      </c>
      <c r="CE38" s="682"/>
      <c r="CF38" s="682"/>
      <c r="CG38" s="682"/>
      <c r="CH38" s="682"/>
      <c r="CI38" s="682"/>
      <c r="CJ38" s="682"/>
      <c r="CK38" s="682"/>
      <c r="CL38" s="682"/>
      <c r="CM38" s="682"/>
      <c r="CN38" s="682"/>
      <c r="CO38" s="682"/>
      <c r="CP38" s="682"/>
      <c r="CQ38" s="683"/>
      <c r="CR38" s="641">
        <v>1431205</v>
      </c>
      <c r="CS38" s="644"/>
      <c r="CT38" s="644"/>
      <c r="CU38" s="644"/>
      <c r="CV38" s="644"/>
      <c r="CW38" s="644"/>
      <c r="CX38" s="644"/>
      <c r="CY38" s="645"/>
      <c r="CZ38" s="646">
        <v>8.9</v>
      </c>
      <c r="DA38" s="675"/>
      <c r="DB38" s="675"/>
      <c r="DC38" s="676"/>
      <c r="DD38" s="649">
        <v>1200728</v>
      </c>
      <c r="DE38" s="644"/>
      <c r="DF38" s="644"/>
      <c r="DG38" s="644"/>
      <c r="DH38" s="644"/>
      <c r="DI38" s="644"/>
      <c r="DJ38" s="644"/>
      <c r="DK38" s="645"/>
      <c r="DL38" s="649">
        <v>1147776</v>
      </c>
      <c r="DM38" s="644"/>
      <c r="DN38" s="644"/>
      <c r="DO38" s="644"/>
      <c r="DP38" s="644"/>
      <c r="DQ38" s="644"/>
      <c r="DR38" s="644"/>
      <c r="DS38" s="644"/>
      <c r="DT38" s="644"/>
      <c r="DU38" s="644"/>
      <c r="DV38" s="645"/>
      <c r="DW38" s="646">
        <v>12.2</v>
      </c>
      <c r="DX38" s="675"/>
      <c r="DY38" s="675"/>
      <c r="DZ38" s="675"/>
      <c r="EA38" s="675"/>
      <c r="EB38" s="675"/>
      <c r="EC38" s="677"/>
    </row>
    <row r="39" spans="2:133" ht="11.25" customHeight="1" x14ac:dyDescent="0.15">
      <c r="AQ39" s="678" t="s">
        <v>340</v>
      </c>
      <c r="AR39" s="679"/>
      <c r="AS39" s="679"/>
      <c r="AT39" s="679"/>
      <c r="AU39" s="679"/>
      <c r="AV39" s="679"/>
      <c r="AW39" s="679"/>
      <c r="AX39" s="679"/>
      <c r="AY39" s="680"/>
      <c r="AZ39" s="641" t="s">
        <v>232</v>
      </c>
      <c r="BA39" s="644"/>
      <c r="BB39" s="644"/>
      <c r="BC39" s="644"/>
      <c r="BD39" s="642"/>
      <c r="BE39" s="642"/>
      <c r="BF39" s="681"/>
      <c r="BG39" s="686" t="s">
        <v>341</v>
      </c>
      <c r="BH39" s="687"/>
      <c r="BI39" s="687"/>
      <c r="BJ39" s="687"/>
      <c r="BK39" s="687"/>
      <c r="BL39" s="215"/>
      <c r="BM39" s="682" t="s">
        <v>342</v>
      </c>
      <c r="BN39" s="682"/>
      <c r="BO39" s="682"/>
      <c r="BP39" s="682"/>
      <c r="BQ39" s="682"/>
      <c r="BR39" s="682"/>
      <c r="BS39" s="682"/>
      <c r="BT39" s="682"/>
      <c r="BU39" s="683"/>
      <c r="BV39" s="641">
        <v>77</v>
      </c>
      <c r="BW39" s="644"/>
      <c r="BX39" s="644"/>
      <c r="BY39" s="644"/>
      <c r="BZ39" s="644"/>
      <c r="CA39" s="644"/>
      <c r="CB39" s="684"/>
      <c r="CD39" s="685" t="s">
        <v>343</v>
      </c>
      <c r="CE39" s="682"/>
      <c r="CF39" s="682"/>
      <c r="CG39" s="682"/>
      <c r="CH39" s="682"/>
      <c r="CI39" s="682"/>
      <c r="CJ39" s="682"/>
      <c r="CK39" s="682"/>
      <c r="CL39" s="682"/>
      <c r="CM39" s="682"/>
      <c r="CN39" s="682"/>
      <c r="CO39" s="682"/>
      <c r="CP39" s="682"/>
      <c r="CQ39" s="683"/>
      <c r="CR39" s="641">
        <v>214771</v>
      </c>
      <c r="CS39" s="642"/>
      <c r="CT39" s="642"/>
      <c r="CU39" s="642"/>
      <c r="CV39" s="642"/>
      <c r="CW39" s="642"/>
      <c r="CX39" s="642"/>
      <c r="CY39" s="643"/>
      <c r="CZ39" s="646">
        <v>1.3</v>
      </c>
      <c r="DA39" s="675"/>
      <c r="DB39" s="675"/>
      <c r="DC39" s="676"/>
      <c r="DD39" s="649">
        <v>206911</v>
      </c>
      <c r="DE39" s="642"/>
      <c r="DF39" s="642"/>
      <c r="DG39" s="642"/>
      <c r="DH39" s="642"/>
      <c r="DI39" s="642"/>
      <c r="DJ39" s="642"/>
      <c r="DK39" s="643"/>
      <c r="DL39" s="649" t="s">
        <v>226</v>
      </c>
      <c r="DM39" s="642"/>
      <c r="DN39" s="642"/>
      <c r="DO39" s="642"/>
      <c r="DP39" s="642"/>
      <c r="DQ39" s="642"/>
      <c r="DR39" s="642"/>
      <c r="DS39" s="642"/>
      <c r="DT39" s="642"/>
      <c r="DU39" s="642"/>
      <c r="DV39" s="643"/>
      <c r="DW39" s="646" t="s">
        <v>232</v>
      </c>
      <c r="DX39" s="675"/>
      <c r="DY39" s="675"/>
      <c r="DZ39" s="675"/>
      <c r="EA39" s="675"/>
      <c r="EB39" s="675"/>
      <c r="EC39" s="677"/>
    </row>
    <row r="40" spans="2:133" ht="11.25" customHeight="1" x14ac:dyDescent="0.15">
      <c r="AQ40" s="678" t="s">
        <v>344</v>
      </c>
      <c r="AR40" s="679"/>
      <c r="AS40" s="679"/>
      <c r="AT40" s="679"/>
      <c r="AU40" s="679"/>
      <c r="AV40" s="679"/>
      <c r="AW40" s="679"/>
      <c r="AX40" s="679"/>
      <c r="AY40" s="680"/>
      <c r="AZ40" s="641">
        <v>294161</v>
      </c>
      <c r="BA40" s="644"/>
      <c r="BB40" s="644"/>
      <c r="BC40" s="644"/>
      <c r="BD40" s="642"/>
      <c r="BE40" s="642"/>
      <c r="BF40" s="681"/>
      <c r="BG40" s="686"/>
      <c r="BH40" s="687"/>
      <c r="BI40" s="687"/>
      <c r="BJ40" s="687"/>
      <c r="BK40" s="687"/>
      <c r="BL40" s="215"/>
      <c r="BM40" s="682" t="s">
        <v>345</v>
      </c>
      <c r="BN40" s="682"/>
      <c r="BO40" s="682"/>
      <c r="BP40" s="682"/>
      <c r="BQ40" s="682"/>
      <c r="BR40" s="682"/>
      <c r="BS40" s="682"/>
      <c r="BT40" s="682"/>
      <c r="BU40" s="683"/>
      <c r="BV40" s="641">
        <v>128</v>
      </c>
      <c r="BW40" s="644"/>
      <c r="BX40" s="644"/>
      <c r="BY40" s="644"/>
      <c r="BZ40" s="644"/>
      <c r="CA40" s="644"/>
      <c r="CB40" s="684"/>
      <c r="CD40" s="685" t="s">
        <v>346</v>
      </c>
      <c r="CE40" s="682"/>
      <c r="CF40" s="682"/>
      <c r="CG40" s="682"/>
      <c r="CH40" s="682"/>
      <c r="CI40" s="682"/>
      <c r="CJ40" s="682"/>
      <c r="CK40" s="682"/>
      <c r="CL40" s="682"/>
      <c r="CM40" s="682"/>
      <c r="CN40" s="682"/>
      <c r="CO40" s="682"/>
      <c r="CP40" s="682"/>
      <c r="CQ40" s="683"/>
      <c r="CR40" s="641">
        <v>978854</v>
      </c>
      <c r="CS40" s="644"/>
      <c r="CT40" s="644"/>
      <c r="CU40" s="644"/>
      <c r="CV40" s="644"/>
      <c r="CW40" s="644"/>
      <c r="CX40" s="644"/>
      <c r="CY40" s="645"/>
      <c r="CZ40" s="646">
        <v>6.1</v>
      </c>
      <c r="DA40" s="675"/>
      <c r="DB40" s="675"/>
      <c r="DC40" s="676"/>
      <c r="DD40" s="649">
        <v>716354</v>
      </c>
      <c r="DE40" s="644"/>
      <c r="DF40" s="644"/>
      <c r="DG40" s="644"/>
      <c r="DH40" s="644"/>
      <c r="DI40" s="644"/>
      <c r="DJ40" s="644"/>
      <c r="DK40" s="645"/>
      <c r="DL40" s="649" t="s">
        <v>226</v>
      </c>
      <c r="DM40" s="644"/>
      <c r="DN40" s="644"/>
      <c r="DO40" s="644"/>
      <c r="DP40" s="644"/>
      <c r="DQ40" s="644"/>
      <c r="DR40" s="644"/>
      <c r="DS40" s="644"/>
      <c r="DT40" s="644"/>
      <c r="DU40" s="644"/>
      <c r="DV40" s="645"/>
      <c r="DW40" s="646" t="s">
        <v>130</v>
      </c>
      <c r="DX40" s="675"/>
      <c r="DY40" s="675"/>
      <c r="DZ40" s="675"/>
      <c r="EA40" s="675"/>
      <c r="EB40" s="675"/>
      <c r="EC40" s="677"/>
    </row>
    <row r="41" spans="2:133" ht="11.25" customHeight="1" x14ac:dyDescent="0.15">
      <c r="AQ41" s="690" t="s">
        <v>347</v>
      </c>
      <c r="AR41" s="691"/>
      <c r="AS41" s="691"/>
      <c r="AT41" s="691"/>
      <c r="AU41" s="691"/>
      <c r="AV41" s="691"/>
      <c r="AW41" s="691"/>
      <c r="AX41" s="691"/>
      <c r="AY41" s="692"/>
      <c r="AZ41" s="656">
        <v>1137044</v>
      </c>
      <c r="BA41" s="693"/>
      <c r="BB41" s="693"/>
      <c r="BC41" s="693"/>
      <c r="BD41" s="657"/>
      <c r="BE41" s="657"/>
      <c r="BF41" s="694"/>
      <c r="BG41" s="688"/>
      <c r="BH41" s="689"/>
      <c r="BI41" s="689"/>
      <c r="BJ41" s="689"/>
      <c r="BK41" s="689"/>
      <c r="BL41" s="216"/>
      <c r="BM41" s="695" t="s">
        <v>348</v>
      </c>
      <c r="BN41" s="695"/>
      <c r="BO41" s="695"/>
      <c r="BP41" s="695"/>
      <c r="BQ41" s="695"/>
      <c r="BR41" s="695"/>
      <c r="BS41" s="695"/>
      <c r="BT41" s="695"/>
      <c r="BU41" s="696"/>
      <c r="BV41" s="656">
        <v>352</v>
      </c>
      <c r="BW41" s="693"/>
      <c r="BX41" s="693"/>
      <c r="BY41" s="693"/>
      <c r="BZ41" s="693"/>
      <c r="CA41" s="693"/>
      <c r="CB41" s="697"/>
      <c r="CD41" s="685" t="s">
        <v>349</v>
      </c>
      <c r="CE41" s="682"/>
      <c r="CF41" s="682"/>
      <c r="CG41" s="682"/>
      <c r="CH41" s="682"/>
      <c r="CI41" s="682"/>
      <c r="CJ41" s="682"/>
      <c r="CK41" s="682"/>
      <c r="CL41" s="682"/>
      <c r="CM41" s="682"/>
      <c r="CN41" s="682"/>
      <c r="CO41" s="682"/>
      <c r="CP41" s="682"/>
      <c r="CQ41" s="683"/>
      <c r="CR41" s="641" t="s">
        <v>226</v>
      </c>
      <c r="CS41" s="642"/>
      <c r="CT41" s="642"/>
      <c r="CU41" s="642"/>
      <c r="CV41" s="642"/>
      <c r="CW41" s="642"/>
      <c r="CX41" s="642"/>
      <c r="CY41" s="643"/>
      <c r="CZ41" s="646" t="s">
        <v>130</v>
      </c>
      <c r="DA41" s="675"/>
      <c r="DB41" s="675"/>
      <c r="DC41" s="676"/>
      <c r="DD41" s="649" t="s">
        <v>130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351</v>
      </c>
      <c r="CE42" s="639"/>
      <c r="CF42" s="639"/>
      <c r="CG42" s="639"/>
      <c r="CH42" s="639"/>
      <c r="CI42" s="639"/>
      <c r="CJ42" s="639"/>
      <c r="CK42" s="639"/>
      <c r="CL42" s="639"/>
      <c r="CM42" s="639"/>
      <c r="CN42" s="639"/>
      <c r="CO42" s="639"/>
      <c r="CP42" s="639"/>
      <c r="CQ42" s="640"/>
      <c r="CR42" s="641">
        <v>1995349</v>
      </c>
      <c r="CS42" s="644"/>
      <c r="CT42" s="644"/>
      <c r="CU42" s="644"/>
      <c r="CV42" s="644"/>
      <c r="CW42" s="644"/>
      <c r="CX42" s="644"/>
      <c r="CY42" s="645"/>
      <c r="CZ42" s="646">
        <v>12.4</v>
      </c>
      <c r="DA42" s="647"/>
      <c r="DB42" s="647"/>
      <c r="DC42" s="648"/>
      <c r="DD42" s="649">
        <v>752147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353</v>
      </c>
      <c r="CE43" s="639"/>
      <c r="CF43" s="639"/>
      <c r="CG43" s="639"/>
      <c r="CH43" s="639"/>
      <c r="CI43" s="639"/>
      <c r="CJ43" s="639"/>
      <c r="CK43" s="639"/>
      <c r="CL43" s="639"/>
      <c r="CM43" s="639"/>
      <c r="CN43" s="639"/>
      <c r="CO43" s="639"/>
      <c r="CP43" s="639"/>
      <c r="CQ43" s="640"/>
      <c r="CR43" s="641">
        <v>68090</v>
      </c>
      <c r="CS43" s="642"/>
      <c r="CT43" s="642"/>
      <c r="CU43" s="642"/>
      <c r="CV43" s="642"/>
      <c r="CW43" s="642"/>
      <c r="CX43" s="642"/>
      <c r="CY43" s="643"/>
      <c r="CZ43" s="646">
        <v>0.4</v>
      </c>
      <c r="DA43" s="675"/>
      <c r="DB43" s="675"/>
      <c r="DC43" s="676"/>
      <c r="DD43" s="649">
        <v>68090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354</v>
      </c>
      <c r="CD44" s="669" t="s">
        <v>305</v>
      </c>
      <c r="CE44" s="670"/>
      <c r="CF44" s="638" t="s">
        <v>355</v>
      </c>
      <c r="CG44" s="639"/>
      <c r="CH44" s="639"/>
      <c r="CI44" s="639"/>
      <c r="CJ44" s="639"/>
      <c r="CK44" s="639"/>
      <c r="CL44" s="639"/>
      <c r="CM44" s="639"/>
      <c r="CN44" s="639"/>
      <c r="CO44" s="639"/>
      <c r="CP44" s="639"/>
      <c r="CQ44" s="640"/>
      <c r="CR44" s="641">
        <v>1860716</v>
      </c>
      <c r="CS44" s="644"/>
      <c r="CT44" s="644"/>
      <c r="CU44" s="644"/>
      <c r="CV44" s="644"/>
      <c r="CW44" s="644"/>
      <c r="CX44" s="644"/>
      <c r="CY44" s="645"/>
      <c r="CZ44" s="646">
        <v>11.5</v>
      </c>
      <c r="DA44" s="647"/>
      <c r="DB44" s="647"/>
      <c r="DC44" s="648"/>
      <c r="DD44" s="649">
        <v>736316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356</v>
      </c>
      <c r="CG45" s="639"/>
      <c r="CH45" s="639"/>
      <c r="CI45" s="639"/>
      <c r="CJ45" s="639"/>
      <c r="CK45" s="639"/>
      <c r="CL45" s="639"/>
      <c r="CM45" s="639"/>
      <c r="CN45" s="639"/>
      <c r="CO45" s="639"/>
      <c r="CP45" s="639"/>
      <c r="CQ45" s="640"/>
      <c r="CR45" s="641">
        <v>966147</v>
      </c>
      <c r="CS45" s="642"/>
      <c r="CT45" s="642"/>
      <c r="CU45" s="642"/>
      <c r="CV45" s="642"/>
      <c r="CW45" s="642"/>
      <c r="CX45" s="642"/>
      <c r="CY45" s="643"/>
      <c r="CZ45" s="646">
        <v>6</v>
      </c>
      <c r="DA45" s="675"/>
      <c r="DB45" s="675"/>
      <c r="DC45" s="676"/>
      <c r="DD45" s="649">
        <v>151737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357</v>
      </c>
      <c r="CG46" s="639"/>
      <c r="CH46" s="639"/>
      <c r="CI46" s="639"/>
      <c r="CJ46" s="639"/>
      <c r="CK46" s="639"/>
      <c r="CL46" s="639"/>
      <c r="CM46" s="639"/>
      <c r="CN46" s="639"/>
      <c r="CO46" s="639"/>
      <c r="CP46" s="639"/>
      <c r="CQ46" s="640"/>
      <c r="CR46" s="641">
        <v>894569</v>
      </c>
      <c r="CS46" s="644"/>
      <c r="CT46" s="644"/>
      <c r="CU46" s="644"/>
      <c r="CV46" s="644"/>
      <c r="CW46" s="644"/>
      <c r="CX46" s="644"/>
      <c r="CY46" s="645"/>
      <c r="CZ46" s="646">
        <v>5.5</v>
      </c>
      <c r="DA46" s="647"/>
      <c r="DB46" s="647"/>
      <c r="DC46" s="648"/>
      <c r="DD46" s="649">
        <v>584579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358</v>
      </c>
      <c r="CG47" s="639"/>
      <c r="CH47" s="639"/>
      <c r="CI47" s="639"/>
      <c r="CJ47" s="639"/>
      <c r="CK47" s="639"/>
      <c r="CL47" s="639"/>
      <c r="CM47" s="639"/>
      <c r="CN47" s="639"/>
      <c r="CO47" s="639"/>
      <c r="CP47" s="639"/>
      <c r="CQ47" s="640"/>
      <c r="CR47" s="641">
        <v>134633</v>
      </c>
      <c r="CS47" s="642"/>
      <c r="CT47" s="642"/>
      <c r="CU47" s="642"/>
      <c r="CV47" s="642"/>
      <c r="CW47" s="642"/>
      <c r="CX47" s="642"/>
      <c r="CY47" s="643"/>
      <c r="CZ47" s="646">
        <v>0.8</v>
      </c>
      <c r="DA47" s="675"/>
      <c r="DB47" s="675"/>
      <c r="DC47" s="676"/>
      <c r="DD47" s="649">
        <v>15831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359</v>
      </c>
      <c r="CG48" s="639"/>
      <c r="CH48" s="639"/>
      <c r="CI48" s="639"/>
      <c r="CJ48" s="639"/>
      <c r="CK48" s="639"/>
      <c r="CL48" s="639"/>
      <c r="CM48" s="639"/>
      <c r="CN48" s="639"/>
      <c r="CO48" s="639"/>
      <c r="CP48" s="639"/>
      <c r="CQ48" s="640"/>
      <c r="CR48" s="641" t="s">
        <v>226</v>
      </c>
      <c r="CS48" s="644"/>
      <c r="CT48" s="644"/>
      <c r="CU48" s="644"/>
      <c r="CV48" s="644"/>
      <c r="CW48" s="644"/>
      <c r="CX48" s="644"/>
      <c r="CY48" s="645"/>
      <c r="CZ48" s="646" t="s">
        <v>232</v>
      </c>
      <c r="DA48" s="647"/>
      <c r="DB48" s="647"/>
      <c r="DC48" s="648"/>
      <c r="DD48" s="649" t="s">
        <v>130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360</v>
      </c>
      <c r="CE49" s="654"/>
      <c r="CF49" s="654"/>
      <c r="CG49" s="654"/>
      <c r="CH49" s="654"/>
      <c r="CI49" s="654"/>
      <c r="CJ49" s="654"/>
      <c r="CK49" s="654"/>
      <c r="CL49" s="654"/>
      <c r="CM49" s="654"/>
      <c r="CN49" s="654"/>
      <c r="CO49" s="654"/>
      <c r="CP49" s="654"/>
      <c r="CQ49" s="655"/>
      <c r="CR49" s="656">
        <v>16124616</v>
      </c>
      <c r="CS49" s="657"/>
      <c r="CT49" s="657"/>
      <c r="CU49" s="657"/>
      <c r="CV49" s="657"/>
      <c r="CW49" s="657"/>
      <c r="CX49" s="657"/>
      <c r="CY49" s="658"/>
      <c r="CZ49" s="659">
        <v>100</v>
      </c>
      <c r="DA49" s="660"/>
      <c r="DB49" s="660"/>
      <c r="DC49" s="661"/>
      <c r="DD49" s="662">
        <v>11293111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u0KrB02sZIM8e0SHY1ZKlJ/rRqwMo4bbThARa3KsRjSkdX9ZBHwR37i9hwQfBJadpKwTUufwOnCV0DmwGWTscg==" saltValue="orNoLvaytqEiLd4+FaO7+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362</v>
      </c>
      <c r="DK2" s="1180"/>
      <c r="DL2" s="1180"/>
      <c r="DM2" s="1180"/>
      <c r="DN2" s="1180"/>
      <c r="DO2" s="1181"/>
      <c r="DP2" s="229"/>
      <c r="DQ2" s="1179" t="s">
        <v>363</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364</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6" t="s">
        <v>366</v>
      </c>
      <c r="B5" s="1067"/>
      <c r="C5" s="1067"/>
      <c r="D5" s="1067"/>
      <c r="E5" s="1067"/>
      <c r="F5" s="1067"/>
      <c r="G5" s="1067"/>
      <c r="H5" s="1067"/>
      <c r="I5" s="1067"/>
      <c r="J5" s="1067"/>
      <c r="K5" s="1067"/>
      <c r="L5" s="1067"/>
      <c r="M5" s="1067"/>
      <c r="N5" s="1067"/>
      <c r="O5" s="1067"/>
      <c r="P5" s="1068"/>
      <c r="Q5" s="1072" t="s">
        <v>367</v>
      </c>
      <c r="R5" s="1073"/>
      <c r="S5" s="1073"/>
      <c r="T5" s="1073"/>
      <c r="U5" s="1074"/>
      <c r="V5" s="1072" t="s">
        <v>368</v>
      </c>
      <c r="W5" s="1073"/>
      <c r="X5" s="1073"/>
      <c r="Y5" s="1073"/>
      <c r="Z5" s="1074"/>
      <c r="AA5" s="1072" t="s">
        <v>369</v>
      </c>
      <c r="AB5" s="1073"/>
      <c r="AC5" s="1073"/>
      <c r="AD5" s="1073"/>
      <c r="AE5" s="1073"/>
      <c r="AF5" s="1182" t="s">
        <v>370</v>
      </c>
      <c r="AG5" s="1073"/>
      <c r="AH5" s="1073"/>
      <c r="AI5" s="1073"/>
      <c r="AJ5" s="1088"/>
      <c r="AK5" s="1073" t="s">
        <v>371</v>
      </c>
      <c r="AL5" s="1073"/>
      <c r="AM5" s="1073"/>
      <c r="AN5" s="1073"/>
      <c r="AO5" s="1074"/>
      <c r="AP5" s="1072" t="s">
        <v>372</v>
      </c>
      <c r="AQ5" s="1073"/>
      <c r="AR5" s="1073"/>
      <c r="AS5" s="1073"/>
      <c r="AT5" s="1074"/>
      <c r="AU5" s="1072" t="s">
        <v>373</v>
      </c>
      <c r="AV5" s="1073"/>
      <c r="AW5" s="1073"/>
      <c r="AX5" s="1073"/>
      <c r="AY5" s="1088"/>
      <c r="AZ5" s="236"/>
      <c r="BA5" s="236"/>
      <c r="BB5" s="236"/>
      <c r="BC5" s="236"/>
      <c r="BD5" s="236"/>
      <c r="BE5" s="237"/>
      <c r="BF5" s="237"/>
      <c r="BG5" s="237"/>
      <c r="BH5" s="237"/>
      <c r="BI5" s="237"/>
      <c r="BJ5" s="237"/>
      <c r="BK5" s="237"/>
      <c r="BL5" s="237"/>
      <c r="BM5" s="237"/>
      <c r="BN5" s="237"/>
      <c r="BO5" s="237"/>
      <c r="BP5" s="237"/>
      <c r="BQ5" s="1066" t="s">
        <v>374</v>
      </c>
      <c r="BR5" s="1067"/>
      <c r="BS5" s="1067"/>
      <c r="BT5" s="1067"/>
      <c r="BU5" s="1067"/>
      <c r="BV5" s="1067"/>
      <c r="BW5" s="1067"/>
      <c r="BX5" s="1067"/>
      <c r="BY5" s="1067"/>
      <c r="BZ5" s="1067"/>
      <c r="CA5" s="1067"/>
      <c r="CB5" s="1067"/>
      <c r="CC5" s="1067"/>
      <c r="CD5" s="1067"/>
      <c r="CE5" s="1067"/>
      <c r="CF5" s="1067"/>
      <c r="CG5" s="1068"/>
      <c r="CH5" s="1072" t="s">
        <v>375</v>
      </c>
      <c r="CI5" s="1073"/>
      <c r="CJ5" s="1073"/>
      <c r="CK5" s="1073"/>
      <c r="CL5" s="1074"/>
      <c r="CM5" s="1072" t="s">
        <v>376</v>
      </c>
      <c r="CN5" s="1073"/>
      <c r="CO5" s="1073"/>
      <c r="CP5" s="1073"/>
      <c r="CQ5" s="1074"/>
      <c r="CR5" s="1072" t="s">
        <v>377</v>
      </c>
      <c r="CS5" s="1073"/>
      <c r="CT5" s="1073"/>
      <c r="CU5" s="1073"/>
      <c r="CV5" s="1074"/>
      <c r="CW5" s="1072" t="s">
        <v>378</v>
      </c>
      <c r="CX5" s="1073"/>
      <c r="CY5" s="1073"/>
      <c r="CZ5" s="1073"/>
      <c r="DA5" s="1074"/>
      <c r="DB5" s="1072" t="s">
        <v>379</v>
      </c>
      <c r="DC5" s="1073"/>
      <c r="DD5" s="1073"/>
      <c r="DE5" s="1073"/>
      <c r="DF5" s="1074"/>
      <c r="DG5" s="1167" t="s">
        <v>380</v>
      </c>
      <c r="DH5" s="1168"/>
      <c r="DI5" s="1168"/>
      <c r="DJ5" s="1168"/>
      <c r="DK5" s="1169"/>
      <c r="DL5" s="1167" t="s">
        <v>381</v>
      </c>
      <c r="DM5" s="1168"/>
      <c r="DN5" s="1168"/>
      <c r="DO5" s="1168"/>
      <c r="DP5" s="1169"/>
      <c r="DQ5" s="1072" t="s">
        <v>382</v>
      </c>
      <c r="DR5" s="1073"/>
      <c r="DS5" s="1073"/>
      <c r="DT5" s="1073"/>
      <c r="DU5" s="1074"/>
      <c r="DV5" s="1072" t="s">
        <v>373</v>
      </c>
      <c r="DW5" s="1073"/>
      <c r="DX5" s="1073"/>
      <c r="DY5" s="1073"/>
      <c r="DZ5" s="1088"/>
      <c r="EA5" s="234"/>
    </row>
    <row r="6" spans="1:131" s="235" customFormat="1" ht="26.25" customHeight="1" thickBot="1" x14ac:dyDescent="0.2">
      <c r="A6" s="1069"/>
      <c r="B6" s="1070"/>
      <c r="C6" s="1070"/>
      <c r="D6" s="1070"/>
      <c r="E6" s="1070"/>
      <c r="F6" s="1070"/>
      <c r="G6" s="1070"/>
      <c r="H6" s="1070"/>
      <c r="I6" s="1070"/>
      <c r="J6" s="1070"/>
      <c r="K6" s="1070"/>
      <c r="L6" s="1070"/>
      <c r="M6" s="1070"/>
      <c r="N6" s="1070"/>
      <c r="O6" s="1070"/>
      <c r="P6" s="1071"/>
      <c r="Q6" s="1075"/>
      <c r="R6" s="1076"/>
      <c r="S6" s="1076"/>
      <c r="T6" s="1076"/>
      <c r="U6" s="1077"/>
      <c r="V6" s="1075"/>
      <c r="W6" s="1076"/>
      <c r="X6" s="1076"/>
      <c r="Y6" s="1076"/>
      <c r="Z6" s="1077"/>
      <c r="AA6" s="1075"/>
      <c r="AB6" s="1076"/>
      <c r="AC6" s="1076"/>
      <c r="AD6" s="1076"/>
      <c r="AE6" s="1076"/>
      <c r="AF6" s="1183"/>
      <c r="AG6" s="1076"/>
      <c r="AH6" s="1076"/>
      <c r="AI6" s="1076"/>
      <c r="AJ6" s="1089"/>
      <c r="AK6" s="1076"/>
      <c r="AL6" s="1076"/>
      <c r="AM6" s="1076"/>
      <c r="AN6" s="1076"/>
      <c r="AO6" s="1077"/>
      <c r="AP6" s="1075"/>
      <c r="AQ6" s="1076"/>
      <c r="AR6" s="1076"/>
      <c r="AS6" s="1076"/>
      <c r="AT6" s="1077"/>
      <c r="AU6" s="1075"/>
      <c r="AV6" s="1076"/>
      <c r="AW6" s="1076"/>
      <c r="AX6" s="1076"/>
      <c r="AY6" s="1089"/>
      <c r="AZ6" s="232"/>
      <c r="BA6" s="232"/>
      <c r="BB6" s="232"/>
      <c r="BC6" s="232"/>
      <c r="BD6" s="232"/>
      <c r="BE6" s="233"/>
      <c r="BF6" s="233"/>
      <c r="BG6" s="233"/>
      <c r="BH6" s="233"/>
      <c r="BI6" s="233"/>
      <c r="BJ6" s="233"/>
      <c r="BK6" s="233"/>
      <c r="BL6" s="233"/>
      <c r="BM6" s="233"/>
      <c r="BN6" s="233"/>
      <c r="BO6" s="233"/>
      <c r="BP6" s="233"/>
      <c r="BQ6" s="1069"/>
      <c r="BR6" s="1070"/>
      <c r="BS6" s="1070"/>
      <c r="BT6" s="1070"/>
      <c r="BU6" s="1070"/>
      <c r="BV6" s="1070"/>
      <c r="BW6" s="1070"/>
      <c r="BX6" s="1070"/>
      <c r="BY6" s="1070"/>
      <c r="BZ6" s="1070"/>
      <c r="CA6" s="1070"/>
      <c r="CB6" s="1070"/>
      <c r="CC6" s="1070"/>
      <c r="CD6" s="1070"/>
      <c r="CE6" s="1070"/>
      <c r="CF6" s="1070"/>
      <c r="CG6" s="1071"/>
      <c r="CH6" s="1075"/>
      <c r="CI6" s="1076"/>
      <c r="CJ6" s="1076"/>
      <c r="CK6" s="1076"/>
      <c r="CL6" s="1077"/>
      <c r="CM6" s="1075"/>
      <c r="CN6" s="1076"/>
      <c r="CO6" s="1076"/>
      <c r="CP6" s="1076"/>
      <c r="CQ6" s="1077"/>
      <c r="CR6" s="1075"/>
      <c r="CS6" s="1076"/>
      <c r="CT6" s="1076"/>
      <c r="CU6" s="1076"/>
      <c r="CV6" s="1077"/>
      <c r="CW6" s="1075"/>
      <c r="CX6" s="1076"/>
      <c r="CY6" s="1076"/>
      <c r="CZ6" s="1076"/>
      <c r="DA6" s="1077"/>
      <c r="DB6" s="1075"/>
      <c r="DC6" s="1076"/>
      <c r="DD6" s="1076"/>
      <c r="DE6" s="1076"/>
      <c r="DF6" s="1077"/>
      <c r="DG6" s="1170"/>
      <c r="DH6" s="1171"/>
      <c r="DI6" s="1171"/>
      <c r="DJ6" s="1171"/>
      <c r="DK6" s="1172"/>
      <c r="DL6" s="1170"/>
      <c r="DM6" s="1171"/>
      <c r="DN6" s="1171"/>
      <c r="DO6" s="1171"/>
      <c r="DP6" s="1172"/>
      <c r="DQ6" s="1075"/>
      <c r="DR6" s="1076"/>
      <c r="DS6" s="1076"/>
      <c r="DT6" s="1076"/>
      <c r="DU6" s="1077"/>
      <c r="DV6" s="1075"/>
      <c r="DW6" s="1076"/>
      <c r="DX6" s="1076"/>
      <c r="DY6" s="1076"/>
      <c r="DZ6" s="1089"/>
      <c r="EA6" s="234"/>
    </row>
    <row r="7" spans="1:131" s="235" customFormat="1" ht="26.25" customHeight="1" thickTop="1" x14ac:dyDescent="0.15">
      <c r="A7" s="238">
        <v>1</v>
      </c>
      <c r="B7" s="1119" t="s">
        <v>383</v>
      </c>
      <c r="C7" s="1120"/>
      <c r="D7" s="1120"/>
      <c r="E7" s="1120"/>
      <c r="F7" s="1120"/>
      <c r="G7" s="1120"/>
      <c r="H7" s="1120"/>
      <c r="I7" s="1120"/>
      <c r="J7" s="1120"/>
      <c r="K7" s="1120"/>
      <c r="L7" s="1120"/>
      <c r="M7" s="1120"/>
      <c r="N7" s="1120"/>
      <c r="O7" s="1120"/>
      <c r="P7" s="1121"/>
      <c r="Q7" s="1173">
        <v>16771</v>
      </c>
      <c r="R7" s="1174"/>
      <c r="S7" s="1174"/>
      <c r="T7" s="1174"/>
      <c r="U7" s="1174"/>
      <c r="V7" s="1174">
        <v>16138</v>
      </c>
      <c r="W7" s="1174"/>
      <c r="X7" s="1174"/>
      <c r="Y7" s="1174"/>
      <c r="Z7" s="1174"/>
      <c r="AA7" s="1174">
        <v>633</v>
      </c>
      <c r="AB7" s="1174"/>
      <c r="AC7" s="1174"/>
      <c r="AD7" s="1174"/>
      <c r="AE7" s="1175"/>
      <c r="AF7" s="1176">
        <v>547</v>
      </c>
      <c r="AG7" s="1177"/>
      <c r="AH7" s="1177"/>
      <c r="AI7" s="1177"/>
      <c r="AJ7" s="1178"/>
      <c r="AK7" s="1160">
        <v>1778</v>
      </c>
      <c r="AL7" s="1161"/>
      <c r="AM7" s="1161"/>
      <c r="AN7" s="1161"/>
      <c r="AO7" s="1161"/>
      <c r="AP7" s="1161">
        <v>10492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575</v>
      </c>
      <c r="BT7" s="1165"/>
      <c r="BU7" s="1165"/>
      <c r="BV7" s="1165"/>
      <c r="BW7" s="1165"/>
      <c r="BX7" s="1165"/>
      <c r="BY7" s="1165"/>
      <c r="BZ7" s="1165"/>
      <c r="CA7" s="1165"/>
      <c r="CB7" s="1165"/>
      <c r="CC7" s="1165"/>
      <c r="CD7" s="1165"/>
      <c r="CE7" s="1165"/>
      <c r="CF7" s="1165"/>
      <c r="CG7" s="1166"/>
      <c r="CH7" s="1157">
        <v>-1</v>
      </c>
      <c r="CI7" s="1158"/>
      <c r="CJ7" s="1158"/>
      <c r="CK7" s="1158"/>
      <c r="CL7" s="1159"/>
      <c r="CM7" s="1157">
        <v>522</v>
      </c>
      <c r="CN7" s="1158"/>
      <c r="CO7" s="1158"/>
      <c r="CP7" s="1158"/>
      <c r="CQ7" s="1159"/>
      <c r="CR7" s="1157">
        <v>20</v>
      </c>
      <c r="CS7" s="1158"/>
      <c r="CT7" s="1158"/>
      <c r="CU7" s="1158"/>
      <c r="CV7" s="1159"/>
      <c r="CW7" s="1157" t="s">
        <v>507</v>
      </c>
      <c r="CX7" s="1158"/>
      <c r="CY7" s="1158"/>
      <c r="CZ7" s="1158"/>
      <c r="DA7" s="1159"/>
      <c r="DB7" s="1157" t="s">
        <v>507</v>
      </c>
      <c r="DC7" s="1158"/>
      <c r="DD7" s="1158"/>
      <c r="DE7" s="1158"/>
      <c r="DF7" s="1159"/>
      <c r="DG7" s="1157" t="s">
        <v>507</v>
      </c>
      <c r="DH7" s="1158"/>
      <c r="DI7" s="1158"/>
      <c r="DJ7" s="1158"/>
      <c r="DK7" s="1159"/>
      <c r="DL7" s="1157" t="s">
        <v>507</v>
      </c>
      <c r="DM7" s="1158"/>
      <c r="DN7" s="1158"/>
      <c r="DO7" s="1158"/>
      <c r="DP7" s="1159"/>
      <c r="DQ7" s="1157" t="s">
        <v>507</v>
      </c>
      <c r="DR7" s="1158"/>
      <c r="DS7" s="1158"/>
      <c r="DT7" s="1158"/>
      <c r="DU7" s="1159"/>
      <c r="DV7" s="1184"/>
      <c r="DW7" s="1185"/>
      <c r="DX7" s="1185"/>
      <c r="DY7" s="1185"/>
      <c r="DZ7" s="1186"/>
      <c r="EA7" s="234"/>
    </row>
    <row r="8" spans="1:131" s="235" customFormat="1" ht="26.25" customHeight="1" x14ac:dyDescent="0.15">
      <c r="A8" s="241">
        <v>2</v>
      </c>
      <c r="B8" s="1108"/>
      <c r="C8" s="1109"/>
      <c r="D8" s="1109"/>
      <c r="E8" s="1109"/>
      <c r="F8" s="1109"/>
      <c r="G8" s="1109"/>
      <c r="H8" s="1109"/>
      <c r="I8" s="1109"/>
      <c r="J8" s="1109"/>
      <c r="K8" s="1109"/>
      <c r="L8" s="1109"/>
      <c r="M8" s="1109"/>
      <c r="N8" s="1109"/>
      <c r="O8" s="1109"/>
      <c r="P8" s="1110"/>
      <c r="Q8" s="1114"/>
      <c r="R8" s="1115"/>
      <c r="S8" s="1115"/>
      <c r="T8" s="1115"/>
      <c r="U8" s="1115"/>
      <c r="V8" s="1115"/>
      <c r="W8" s="1115"/>
      <c r="X8" s="1115"/>
      <c r="Y8" s="1115"/>
      <c r="Z8" s="1115"/>
      <c r="AA8" s="1115"/>
      <c r="AB8" s="1115"/>
      <c r="AC8" s="1115"/>
      <c r="AD8" s="1115"/>
      <c r="AE8" s="1116"/>
      <c r="AF8" s="1090"/>
      <c r="AG8" s="1091"/>
      <c r="AH8" s="1091"/>
      <c r="AI8" s="1091"/>
      <c r="AJ8" s="1092"/>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5" t="s">
        <v>576</v>
      </c>
      <c r="BT8" s="1086"/>
      <c r="BU8" s="1086"/>
      <c r="BV8" s="1086"/>
      <c r="BW8" s="1086"/>
      <c r="BX8" s="1086"/>
      <c r="BY8" s="1086"/>
      <c r="BZ8" s="1086"/>
      <c r="CA8" s="1086"/>
      <c r="CB8" s="1086"/>
      <c r="CC8" s="1086"/>
      <c r="CD8" s="1086"/>
      <c r="CE8" s="1086"/>
      <c r="CF8" s="1086"/>
      <c r="CG8" s="1087"/>
      <c r="CH8" s="1060">
        <v>-12</v>
      </c>
      <c r="CI8" s="1061"/>
      <c r="CJ8" s="1061"/>
      <c r="CK8" s="1061"/>
      <c r="CL8" s="1062"/>
      <c r="CM8" s="1060">
        <v>760</v>
      </c>
      <c r="CN8" s="1061"/>
      <c r="CO8" s="1061"/>
      <c r="CP8" s="1061"/>
      <c r="CQ8" s="1062"/>
      <c r="CR8" s="1060">
        <v>200</v>
      </c>
      <c r="CS8" s="1061"/>
      <c r="CT8" s="1061"/>
      <c r="CU8" s="1061"/>
      <c r="CV8" s="1062"/>
      <c r="CW8" s="1060" t="s">
        <v>507</v>
      </c>
      <c r="CX8" s="1061"/>
      <c r="CY8" s="1061"/>
      <c r="CZ8" s="1061"/>
      <c r="DA8" s="1062"/>
      <c r="DB8" s="1060" t="s">
        <v>507</v>
      </c>
      <c r="DC8" s="1061"/>
      <c r="DD8" s="1061"/>
      <c r="DE8" s="1061"/>
      <c r="DF8" s="1062"/>
      <c r="DG8" s="1060" t="s">
        <v>507</v>
      </c>
      <c r="DH8" s="1061"/>
      <c r="DI8" s="1061"/>
      <c r="DJ8" s="1061"/>
      <c r="DK8" s="1062"/>
      <c r="DL8" s="1060" t="s">
        <v>507</v>
      </c>
      <c r="DM8" s="1061"/>
      <c r="DN8" s="1061"/>
      <c r="DO8" s="1061"/>
      <c r="DP8" s="1062"/>
      <c r="DQ8" s="1060" t="s">
        <v>507</v>
      </c>
      <c r="DR8" s="1061"/>
      <c r="DS8" s="1061"/>
      <c r="DT8" s="1061"/>
      <c r="DU8" s="1062"/>
      <c r="DV8" s="1063"/>
      <c r="DW8" s="1064"/>
      <c r="DX8" s="1064"/>
      <c r="DY8" s="1064"/>
      <c r="DZ8" s="1065"/>
      <c r="EA8" s="234"/>
    </row>
    <row r="9" spans="1:131" s="235" customFormat="1" ht="26.25" customHeight="1" x14ac:dyDescent="0.15">
      <c r="A9" s="241">
        <v>3</v>
      </c>
      <c r="B9" s="1108"/>
      <c r="C9" s="1109"/>
      <c r="D9" s="1109"/>
      <c r="E9" s="1109"/>
      <c r="F9" s="1109"/>
      <c r="G9" s="1109"/>
      <c r="H9" s="1109"/>
      <c r="I9" s="1109"/>
      <c r="J9" s="1109"/>
      <c r="K9" s="1109"/>
      <c r="L9" s="1109"/>
      <c r="M9" s="1109"/>
      <c r="N9" s="1109"/>
      <c r="O9" s="1109"/>
      <c r="P9" s="1110"/>
      <c r="Q9" s="1114"/>
      <c r="R9" s="1115"/>
      <c r="S9" s="1115"/>
      <c r="T9" s="1115"/>
      <c r="U9" s="1115"/>
      <c r="V9" s="1115"/>
      <c r="W9" s="1115"/>
      <c r="X9" s="1115"/>
      <c r="Y9" s="1115"/>
      <c r="Z9" s="1115"/>
      <c r="AA9" s="1115"/>
      <c r="AB9" s="1115"/>
      <c r="AC9" s="1115"/>
      <c r="AD9" s="1115"/>
      <c r="AE9" s="1116"/>
      <c r="AF9" s="1090"/>
      <c r="AG9" s="1091"/>
      <c r="AH9" s="1091"/>
      <c r="AI9" s="1091"/>
      <c r="AJ9" s="1092"/>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5"/>
      <c r="BT9" s="1086"/>
      <c r="BU9" s="1086"/>
      <c r="BV9" s="1086"/>
      <c r="BW9" s="1086"/>
      <c r="BX9" s="1086"/>
      <c r="BY9" s="1086"/>
      <c r="BZ9" s="1086"/>
      <c r="CA9" s="1086"/>
      <c r="CB9" s="1086"/>
      <c r="CC9" s="1086"/>
      <c r="CD9" s="1086"/>
      <c r="CE9" s="1086"/>
      <c r="CF9" s="1086"/>
      <c r="CG9" s="1087"/>
      <c r="CH9" s="1060"/>
      <c r="CI9" s="1061"/>
      <c r="CJ9" s="1061"/>
      <c r="CK9" s="1061"/>
      <c r="CL9" s="1062"/>
      <c r="CM9" s="1060"/>
      <c r="CN9" s="1061"/>
      <c r="CO9" s="1061"/>
      <c r="CP9" s="1061"/>
      <c r="CQ9" s="1062"/>
      <c r="CR9" s="1060"/>
      <c r="CS9" s="1061"/>
      <c r="CT9" s="1061"/>
      <c r="CU9" s="1061"/>
      <c r="CV9" s="1062"/>
      <c r="CW9" s="1060"/>
      <c r="CX9" s="1061"/>
      <c r="CY9" s="1061"/>
      <c r="CZ9" s="1061"/>
      <c r="DA9" s="1062"/>
      <c r="DB9" s="1060"/>
      <c r="DC9" s="1061"/>
      <c r="DD9" s="1061"/>
      <c r="DE9" s="1061"/>
      <c r="DF9" s="1062"/>
      <c r="DG9" s="1060"/>
      <c r="DH9" s="1061"/>
      <c r="DI9" s="1061"/>
      <c r="DJ9" s="1061"/>
      <c r="DK9" s="1062"/>
      <c r="DL9" s="1060"/>
      <c r="DM9" s="1061"/>
      <c r="DN9" s="1061"/>
      <c r="DO9" s="1061"/>
      <c r="DP9" s="1062"/>
      <c r="DQ9" s="1060"/>
      <c r="DR9" s="1061"/>
      <c r="DS9" s="1061"/>
      <c r="DT9" s="1061"/>
      <c r="DU9" s="1062"/>
      <c r="DV9" s="1063"/>
      <c r="DW9" s="1064"/>
      <c r="DX9" s="1064"/>
      <c r="DY9" s="1064"/>
      <c r="DZ9" s="1065"/>
      <c r="EA9" s="234"/>
    </row>
    <row r="10" spans="1:131" s="235" customFormat="1" ht="26.25" customHeight="1" x14ac:dyDescent="0.15">
      <c r="A10" s="241">
        <v>4</v>
      </c>
      <c r="B10" s="1108"/>
      <c r="C10" s="1109"/>
      <c r="D10" s="1109"/>
      <c r="E10" s="1109"/>
      <c r="F10" s="1109"/>
      <c r="G10" s="1109"/>
      <c r="H10" s="1109"/>
      <c r="I10" s="1109"/>
      <c r="J10" s="1109"/>
      <c r="K10" s="1109"/>
      <c r="L10" s="1109"/>
      <c r="M10" s="1109"/>
      <c r="N10" s="1109"/>
      <c r="O10" s="1109"/>
      <c r="P10" s="1110"/>
      <c r="Q10" s="1114"/>
      <c r="R10" s="1115"/>
      <c r="S10" s="1115"/>
      <c r="T10" s="1115"/>
      <c r="U10" s="1115"/>
      <c r="V10" s="1115"/>
      <c r="W10" s="1115"/>
      <c r="X10" s="1115"/>
      <c r="Y10" s="1115"/>
      <c r="Z10" s="1115"/>
      <c r="AA10" s="1115"/>
      <c r="AB10" s="1115"/>
      <c r="AC10" s="1115"/>
      <c r="AD10" s="1115"/>
      <c r="AE10" s="1116"/>
      <c r="AF10" s="1090"/>
      <c r="AG10" s="1091"/>
      <c r="AH10" s="1091"/>
      <c r="AI10" s="1091"/>
      <c r="AJ10" s="1092"/>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5"/>
      <c r="BT10" s="1086"/>
      <c r="BU10" s="1086"/>
      <c r="BV10" s="1086"/>
      <c r="BW10" s="1086"/>
      <c r="BX10" s="1086"/>
      <c r="BY10" s="1086"/>
      <c r="BZ10" s="1086"/>
      <c r="CA10" s="1086"/>
      <c r="CB10" s="1086"/>
      <c r="CC10" s="1086"/>
      <c r="CD10" s="1086"/>
      <c r="CE10" s="1086"/>
      <c r="CF10" s="1086"/>
      <c r="CG10" s="1087"/>
      <c r="CH10" s="1060"/>
      <c r="CI10" s="1061"/>
      <c r="CJ10" s="1061"/>
      <c r="CK10" s="1061"/>
      <c r="CL10" s="1062"/>
      <c r="CM10" s="1060"/>
      <c r="CN10" s="1061"/>
      <c r="CO10" s="1061"/>
      <c r="CP10" s="1061"/>
      <c r="CQ10" s="1062"/>
      <c r="CR10" s="1060"/>
      <c r="CS10" s="1061"/>
      <c r="CT10" s="1061"/>
      <c r="CU10" s="1061"/>
      <c r="CV10" s="1062"/>
      <c r="CW10" s="1060"/>
      <c r="CX10" s="1061"/>
      <c r="CY10" s="1061"/>
      <c r="CZ10" s="1061"/>
      <c r="DA10" s="1062"/>
      <c r="DB10" s="1060"/>
      <c r="DC10" s="1061"/>
      <c r="DD10" s="1061"/>
      <c r="DE10" s="1061"/>
      <c r="DF10" s="1062"/>
      <c r="DG10" s="1060"/>
      <c r="DH10" s="1061"/>
      <c r="DI10" s="1061"/>
      <c r="DJ10" s="1061"/>
      <c r="DK10" s="1062"/>
      <c r="DL10" s="1060"/>
      <c r="DM10" s="1061"/>
      <c r="DN10" s="1061"/>
      <c r="DO10" s="1061"/>
      <c r="DP10" s="1062"/>
      <c r="DQ10" s="1060"/>
      <c r="DR10" s="1061"/>
      <c r="DS10" s="1061"/>
      <c r="DT10" s="1061"/>
      <c r="DU10" s="1062"/>
      <c r="DV10" s="1063"/>
      <c r="DW10" s="1064"/>
      <c r="DX10" s="1064"/>
      <c r="DY10" s="1064"/>
      <c r="DZ10" s="1065"/>
      <c r="EA10" s="234"/>
    </row>
    <row r="11" spans="1:131" s="235" customFormat="1" ht="26.25" customHeight="1" x14ac:dyDescent="0.15">
      <c r="A11" s="241">
        <v>5</v>
      </c>
      <c r="B11" s="1108"/>
      <c r="C11" s="1109"/>
      <c r="D11" s="1109"/>
      <c r="E11" s="1109"/>
      <c r="F11" s="1109"/>
      <c r="G11" s="1109"/>
      <c r="H11" s="1109"/>
      <c r="I11" s="1109"/>
      <c r="J11" s="1109"/>
      <c r="K11" s="1109"/>
      <c r="L11" s="1109"/>
      <c r="M11" s="1109"/>
      <c r="N11" s="1109"/>
      <c r="O11" s="1109"/>
      <c r="P11" s="1110"/>
      <c r="Q11" s="1114"/>
      <c r="R11" s="1115"/>
      <c r="S11" s="1115"/>
      <c r="T11" s="1115"/>
      <c r="U11" s="1115"/>
      <c r="V11" s="1115"/>
      <c r="W11" s="1115"/>
      <c r="X11" s="1115"/>
      <c r="Y11" s="1115"/>
      <c r="Z11" s="1115"/>
      <c r="AA11" s="1115"/>
      <c r="AB11" s="1115"/>
      <c r="AC11" s="1115"/>
      <c r="AD11" s="1115"/>
      <c r="AE11" s="1116"/>
      <c r="AF11" s="1090"/>
      <c r="AG11" s="1091"/>
      <c r="AH11" s="1091"/>
      <c r="AI11" s="1091"/>
      <c r="AJ11" s="1092"/>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5"/>
      <c r="BT11" s="1086"/>
      <c r="BU11" s="1086"/>
      <c r="BV11" s="1086"/>
      <c r="BW11" s="1086"/>
      <c r="BX11" s="1086"/>
      <c r="BY11" s="1086"/>
      <c r="BZ11" s="1086"/>
      <c r="CA11" s="1086"/>
      <c r="CB11" s="1086"/>
      <c r="CC11" s="1086"/>
      <c r="CD11" s="1086"/>
      <c r="CE11" s="1086"/>
      <c r="CF11" s="1086"/>
      <c r="CG11" s="1087"/>
      <c r="CH11" s="1060"/>
      <c r="CI11" s="1061"/>
      <c r="CJ11" s="1061"/>
      <c r="CK11" s="1061"/>
      <c r="CL11" s="1062"/>
      <c r="CM11" s="1060"/>
      <c r="CN11" s="1061"/>
      <c r="CO11" s="1061"/>
      <c r="CP11" s="1061"/>
      <c r="CQ11" s="1062"/>
      <c r="CR11" s="1060"/>
      <c r="CS11" s="1061"/>
      <c r="CT11" s="1061"/>
      <c r="CU11" s="1061"/>
      <c r="CV11" s="1062"/>
      <c r="CW11" s="1060"/>
      <c r="CX11" s="1061"/>
      <c r="CY11" s="1061"/>
      <c r="CZ11" s="1061"/>
      <c r="DA11" s="1062"/>
      <c r="DB11" s="1060"/>
      <c r="DC11" s="1061"/>
      <c r="DD11" s="1061"/>
      <c r="DE11" s="1061"/>
      <c r="DF11" s="1062"/>
      <c r="DG11" s="1060"/>
      <c r="DH11" s="1061"/>
      <c r="DI11" s="1061"/>
      <c r="DJ11" s="1061"/>
      <c r="DK11" s="1062"/>
      <c r="DL11" s="1060"/>
      <c r="DM11" s="1061"/>
      <c r="DN11" s="1061"/>
      <c r="DO11" s="1061"/>
      <c r="DP11" s="1062"/>
      <c r="DQ11" s="1060"/>
      <c r="DR11" s="1061"/>
      <c r="DS11" s="1061"/>
      <c r="DT11" s="1061"/>
      <c r="DU11" s="1062"/>
      <c r="DV11" s="1063"/>
      <c r="DW11" s="1064"/>
      <c r="DX11" s="1064"/>
      <c r="DY11" s="1064"/>
      <c r="DZ11" s="1065"/>
      <c r="EA11" s="234"/>
    </row>
    <row r="12" spans="1:131" s="235" customFormat="1" ht="26.25" customHeight="1" x14ac:dyDescent="0.15">
      <c r="A12" s="241">
        <v>6</v>
      </c>
      <c r="B12" s="1108"/>
      <c r="C12" s="1109"/>
      <c r="D12" s="1109"/>
      <c r="E12" s="1109"/>
      <c r="F12" s="1109"/>
      <c r="G12" s="1109"/>
      <c r="H12" s="1109"/>
      <c r="I12" s="1109"/>
      <c r="J12" s="1109"/>
      <c r="K12" s="1109"/>
      <c r="L12" s="1109"/>
      <c r="M12" s="1109"/>
      <c r="N12" s="1109"/>
      <c r="O12" s="1109"/>
      <c r="P12" s="1110"/>
      <c r="Q12" s="1114"/>
      <c r="R12" s="1115"/>
      <c r="S12" s="1115"/>
      <c r="T12" s="1115"/>
      <c r="U12" s="1115"/>
      <c r="V12" s="1115"/>
      <c r="W12" s="1115"/>
      <c r="X12" s="1115"/>
      <c r="Y12" s="1115"/>
      <c r="Z12" s="1115"/>
      <c r="AA12" s="1115"/>
      <c r="AB12" s="1115"/>
      <c r="AC12" s="1115"/>
      <c r="AD12" s="1115"/>
      <c r="AE12" s="1116"/>
      <c r="AF12" s="1090"/>
      <c r="AG12" s="1091"/>
      <c r="AH12" s="1091"/>
      <c r="AI12" s="1091"/>
      <c r="AJ12" s="1092"/>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5"/>
      <c r="BT12" s="1086"/>
      <c r="BU12" s="1086"/>
      <c r="BV12" s="1086"/>
      <c r="BW12" s="1086"/>
      <c r="BX12" s="1086"/>
      <c r="BY12" s="1086"/>
      <c r="BZ12" s="1086"/>
      <c r="CA12" s="1086"/>
      <c r="CB12" s="1086"/>
      <c r="CC12" s="1086"/>
      <c r="CD12" s="1086"/>
      <c r="CE12" s="1086"/>
      <c r="CF12" s="1086"/>
      <c r="CG12" s="1087"/>
      <c r="CH12" s="1060"/>
      <c r="CI12" s="1061"/>
      <c r="CJ12" s="1061"/>
      <c r="CK12" s="1061"/>
      <c r="CL12" s="1062"/>
      <c r="CM12" s="1060"/>
      <c r="CN12" s="1061"/>
      <c r="CO12" s="1061"/>
      <c r="CP12" s="1061"/>
      <c r="CQ12" s="1062"/>
      <c r="CR12" s="1060"/>
      <c r="CS12" s="1061"/>
      <c r="CT12" s="1061"/>
      <c r="CU12" s="1061"/>
      <c r="CV12" s="1062"/>
      <c r="CW12" s="1060"/>
      <c r="CX12" s="1061"/>
      <c r="CY12" s="1061"/>
      <c r="CZ12" s="1061"/>
      <c r="DA12" s="1062"/>
      <c r="DB12" s="1060"/>
      <c r="DC12" s="1061"/>
      <c r="DD12" s="1061"/>
      <c r="DE12" s="1061"/>
      <c r="DF12" s="1062"/>
      <c r="DG12" s="1060"/>
      <c r="DH12" s="1061"/>
      <c r="DI12" s="1061"/>
      <c r="DJ12" s="1061"/>
      <c r="DK12" s="1062"/>
      <c r="DL12" s="1060"/>
      <c r="DM12" s="1061"/>
      <c r="DN12" s="1061"/>
      <c r="DO12" s="1061"/>
      <c r="DP12" s="1062"/>
      <c r="DQ12" s="1060"/>
      <c r="DR12" s="1061"/>
      <c r="DS12" s="1061"/>
      <c r="DT12" s="1061"/>
      <c r="DU12" s="1062"/>
      <c r="DV12" s="1063"/>
      <c r="DW12" s="1064"/>
      <c r="DX12" s="1064"/>
      <c r="DY12" s="1064"/>
      <c r="DZ12" s="1065"/>
      <c r="EA12" s="234"/>
    </row>
    <row r="13" spans="1:131" s="235" customFormat="1" ht="26.25" customHeight="1" x14ac:dyDescent="0.15">
      <c r="A13" s="241">
        <v>7</v>
      </c>
      <c r="B13" s="1108"/>
      <c r="C13" s="1109"/>
      <c r="D13" s="1109"/>
      <c r="E13" s="1109"/>
      <c r="F13" s="1109"/>
      <c r="G13" s="1109"/>
      <c r="H13" s="1109"/>
      <c r="I13" s="1109"/>
      <c r="J13" s="1109"/>
      <c r="K13" s="1109"/>
      <c r="L13" s="1109"/>
      <c r="M13" s="1109"/>
      <c r="N13" s="1109"/>
      <c r="O13" s="1109"/>
      <c r="P13" s="1110"/>
      <c r="Q13" s="1114"/>
      <c r="R13" s="1115"/>
      <c r="S13" s="1115"/>
      <c r="T13" s="1115"/>
      <c r="U13" s="1115"/>
      <c r="V13" s="1115"/>
      <c r="W13" s="1115"/>
      <c r="X13" s="1115"/>
      <c r="Y13" s="1115"/>
      <c r="Z13" s="1115"/>
      <c r="AA13" s="1115"/>
      <c r="AB13" s="1115"/>
      <c r="AC13" s="1115"/>
      <c r="AD13" s="1115"/>
      <c r="AE13" s="1116"/>
      <c r="AF13" s="1090"/>
      <c r="AG13" s="1091"/>
      <c r="AH13" s="1091"/>
      <c r="AI13" s="1091"/>
      <c r="AJ13" s="1092"/>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5"/>
      <c r="BT13" s="1086"/>
      <c r="BU13" s="1086"/>
      <c r="BV13" s="1086"/>
      <c r="BW13" s="1086"/>
      <c r="BX13" s="1086"/>
      <c r="BY13" s="1086"/>
      <c r="BZ13" s="1086"/>
      <c r="CA13" s="1086"/>
      <c r="CB13" s="1086"/>
      <c r="CC13" s="1086"/>
      <c r="CD13" s="1086"/>
      <c r="CE13" s="1086"/>
      <c r="CF13" s="1086"/>
      <c r="CG13" s="1087"/>
      <c r="CH13" s="1060"/>
      <c r="CI13" s="1061"/>
      <c r="CJ13" s="1061"/>
      <c r="CK13" s="1061"/>
      <c r="CL13" s="1062"/>
      <c r="CM13" s="1060"/>
      <c r="CN13" s="1061"/>
      <c r="CO13" s="1061"/>
      <c r="CP13" s="1061"/>
      <c r="CQ13" s="1062"/>
      <c r="CR13" s="1060"/>
      <c r="CS13" s="1061"/>
      <c r="CT13" s="1061"/>
      <c r="CU13" s="1061"/>
      <c r="CV13" s="1062"/>
      <c r="CW13" s="1060"/>
      <c r="CX13" s="1061"/>
      <c r="CY13" s="1061"/>
      <c r="CZ13" s="1061"/>
      <c r="DA13" s="1062"/>
      <c r="DB13" s="1060"/>
      <c r="DC13" s="1061"/>
      <c r="DD13" s="1061"/>
      <c r="DE13" s="1061"/>
      <c r="DF13" s="1062"/>
      <c r="DG13" s="1060"/>
      <c r="DH13" s="1061"/>
      <c r="DI13" s="1061"/>
      <c r="DJ13" s="1061"/>
      <c r="DK13" s="1062"/>
      <c r="DL13" s="1060"/>
      <c r="DM13" s="1061"/>
      <c r="DN13" s="1061"/>
      <c r="DO13" s="1061"/>
      <c r="DP13" s="1062"/>
      <c r="DQ13" s="1060"/>
      <c r="DR13" s="1061"/>
      <c r="DS13" s="1061"/>
      <c r="DT13" s="1061"/>
      <c r="DU13" s="1062"/>
      <c r="DV13" s="1063"/>
      <c r="DW13" s="1064"/>
      <c r="DX13" s="1064"/>
      <c r="DY13" s="1064"/>
      <c r="DZ13" s="1065"/>
      <c r="EA13" s="234"/>
    </row>
    <row r="14" spans="1:131" s="235" customFormat="1" ht="26.25" customHeight="1" x14ac:dyDescent="0.15">
      <c r="A14" s="241">
        <v>8</v>
      </c>
      <c r="B14" s="1108"/>
      <c r="C14" s="1109"/>
      <c r="D14" s="1109"/>
      <c r="E14" s="1109"/>
      <c r="F14" s="1109"/>
      <c r="G14" s="1109"/>
      <c r="H14" s="1109"/>
      <c r="I14" s="1109"/>
      <c r="J14" s="1109"/>
      <c r="K14" s="1109"/>
      <c r="L14" s="1109"/>
      <c r="M14" s="1109"/>
      <c r="N14" s="1109"/>
      <c r="O14" s="1109"/>
      <c r="P14" s="1110"/>
      <c r="Q14" s="1114"/>
      <c r="R14" s="1115"/>
      <c r="S14" s="1115"/>
      <c r="T14" s="1115"/>
      <c r="U14" s="1115"/>
      <c r="V14" s="1115"/>
      <c r="W14" s="1115"/>
      <c r="X14" s="1115"/>
      <c r="Y14" s="1115"/>
      <c r="Z14" s="1115"/>
      <c r="AA14" s="1115"/>
      <c r="AB14" s="1115"/>
      <c r="AC14" s="1115"/>
      <c r="AD14" s="1115"/>
      <c r="AE14" s="1116"/>
      <c r="AF14" s="1090"/>
      <c r="AG14" s="1091"/>
      <c r="AH14" s="1091"/>
      <c r="AI14" s="1091"/>
      <c r="AJ14" s="1092"/>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5"/>
      <c r="BT14" s="1086"/>
      <c r="BU14" s="1086"/>
      <c r="BV14" s="1086"/>
      <c r="BW14" s="1086"/>
      <c r="BX14" s="1086"/>
      <c r="BY14" s="1086"/>
      <c r="BZ14" s="1086"/>
      <c r="CA14" s="1086"/>
      <c r="CB14" s="1086"/>
      <c r="CC14" s="1086"/>
      <c r="CD14" s="1086"/>
      <c r="CE14" s="1086"/>
      <c r="CF14" s="1086"/>
      <c r="CG14" s="1087"/>
      <c r="CH14" s="1060"/>
      <c r="CI14" s="1061"/>
      <c r="CJ14" s="1061"/>
      <c r="CK14" s="1061"/>
      <c r="CL14" s="1062"/>
      <c r="CM14" s="1060"/>
      <c r="CN14" s="1061"/>
      <c r="CO14" s="1061"/>
      <c r="CP14" s="1061"/>
      <c r="CQ14" s="1062"/>
      <c r="CR14" s="1060"/>
      <c r="CS14" s="1061"/>
      <c r="CT14" s="1061"/>
      <c r="CU14" s="1061"/>
      <c r="CV14" s="1062"/>
      <c r="CW14" s="1060"/>
      <c r="CX14" s="1061"/>
      <c r="CY14" s="1061"/>
      <c r="CZ14" s="1061"/>
      <c r="DA14" s="1062"/>
      <c r="DB14" s="1060"/>
      <c r="DC14" s="1061"/>
      <c r="DD14" s="1061"/>
      <c r="DE14" s="1061"/>
      <c r="DF14" s="1062"/>
      <c r="DG14" s="1060"/>
      <c r="DH14" s="1061"/>
      <c r="DI14" s="1061"/>
      <c r="DJ14" s="1061"/>
      <c r="DK14" s="1062"/>
      <c r="DL14" s="1060"/>
      <c r="DM14" s="1061"/>
      <c r="DN14" s="1061"/>
      <c r="DO14" s="1061"/>
      <c r="DP14" s="1062"/>
      <c r="DQ14" s="1060"/>
      <c r="DR14" s="1061"/>
      <c r="DS14" s="1061"/>
      <c r="DT14" s="1061"/>
      <c r="DU14" s="1062"/>
      <c r="DV14" s="1063"/>
      <c r="DW14" s="1064"/>
      <c r="DX14" s="1064"/>
      <c r="DY14" s="1064"/>
      <c r="DZ14" s="1065"/>
      <c r="EA14" s="234"/>
    </row>
    <row r="15" spans="1:131" s="235" customFormat="1" ht="26.25" customHeight="1" x14ac:dyDescent="0.15">
      <c r="A15" s="241">
        <v>9</v>
      </c>
      <c r="B15" s="1108"/>
      <c r="C15" s="1109"/>
      <c r="D15" s="1109"/>
      <c r="E15" s="1109"/>
      <c r="F15" s="1109"/>
      <c r="G15" s="1109"/>
      <c r="H15" s="1109"/>
      <c r="I15" s="1109"/>
      <c r="J15" s="1109"/>
      <c r="K15" s="1109"/>
      <c r="L15" s="1109"/>
      <c r="M15" s="1109"/>
      <c r="N15" s="1109"/>
      <c r="O15" s="1109"/>
      <c r="P15" s="1110"/>
      <c r="Q15" s="1114"/>
      <c r="R15" s="1115"/>
      <c r="S15" s="1115"/>
      <c r="T15" s="1115"/>
      <c r="U15" s="1115"/>
      <c r="V15" s="1115"/>
      <c r="W15" s="1115"/>
      <c r="X15" s="1115"/>
      <c r="Y15" s="1115"/>
      <c r="Z15" s="1115"/>
      <c r="AA15" s="1115"/>
      <c r="AB15" s="1115"/>
      <c r="AC15" s="1115"/>
      <c r="AD15" s="1115"/>
      <c r="AE15" s="1116"/>
      <c r="AF15" s="1090"/>
      <c r="AG15" s="1091"/>
      <c r="AH15" s="1091"/>
      <c r="AI15" s="1091"/>
      <c r="AJ15" s="1092"/>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5"/>
      <c r="BT15" s="1086"/>
      <c r="BU15" s="1086"/>
      <c r="BV15" s="1086"/>
      <c r="BW15" s="1086"/>
      <c r="BX15" s="1086"/>
      <c r="BY15" s="1086"/>
      <c r="BZ15" s="1086"/>
      <c r="CA15" s="1086"/>
      <c r="CB15" s="1086"/>
      <c r="CC15" s="1086"/>
      <c r="CD15" s="1086"/>
      <c r="CE15" s="1086"/>
      <c r="CF15" s="1086"/>
      <c r="CG15" s="1087"/>
      <c r="CH15" s="1060"/>
      <c r="CI15" s="1061"/>
      <c r="CJ15" s="1061"/>
      <c r="CK15" s="1061"/>
      <c r="CL15" s="1062"/>
      <c r="CM15" s="1060"/>
      <c r="CN15" s="1061"/>
      <c r="CO15" s="1061"/>
      <c r="CP15" s="1061"/>
      <c r="CQ15" s="1062"/>
      <c r="CR15" s="1060"/>
      <c r="CS15" s="1061"/>
      <c r="CT15" s="1061"/>
      <c r="CU15" s="1061"/>
      <c r="CV15" s="1062"/>
      <c r="CW15" s="1060"/>
      <c r="CX15" s="1061"/>
      <c r="CY15" s="1061"/>
      <c r="CZ15" s="1061"/>
      <c r="DA15" s="1062"/>
      <c r="DB15" s="1060"/>
      <c r="DC15" s="1061"/>
      <c r="DD15" s="1061"/>
      <c r="DE15" s="1061"/>
      <c r="DF15" s="1062"/>
      <c r="DG15" s="1060"/>
      <c r="DH15" s="1061"/>
      <c r="DI15" s="1061"/>
      <c r="DJ15" s="1061"/>
      <c r="DK15" s="1062"/>
      <c r="DL15" s="1060"/>
      <c r="DM15" s="1061"/>
      <c r="DN15" s="1061"/>
      <c r="DO15" s="1061"/>
      <c r="DP15" s="1062"/>
      <c r="DQ15" s="1060"/>
      <c r="DR15" s="1061"/>
      <c r="DS15" s="1061"/>
      <c r="DT15" s="1061"/>
      <c r="DU15" s="1062"/>
      <c r="DV15" s="1063"/>
      <c r="DW15" s="1064"/>
      <c r="DX15" s="1064"/>
      <c r="DY15" s="1064"/>
      <c r="DZ15" s="1065"/>
      <c r="EA15" s="234"/>
    </row>
    <row r="16" spans="1:131" s="235" customFormat="1" ht="26.25" customHeight="1" x14ac:dyDescent="0.15">
      <c r="A16" s="241">
        <v>10</v>
      </c>
      <c r="B16" s="1108"/>
      <c r="C16" s="1109"/>
      <c r="D16" s="1109"/>
      <c r="E16" s="1109"/>
      <c r="F16" s="1109"/>
      <c r="G16" s="1109"/>
      <c r="H16" s="1109"/>
      <c r="I16" s="1109"/>
      <c r="J16" s="1109"/>
      <c r="K16" s="1109"/>
      <c r="L16" s="1109"/>
      <c r="M16" s="1109"/>
      <c r="N16" s="1109"/>
      <c r="O16" s="1109"/>
      <c r="P16" s="1110"/>
      <c r="Q16" s="1114"/>
      <c r="R16" s="1115"/>
      <c r="S16" s="1115"/>
      <c r="T16" s="1115"/>
      <c r="U16" s="1115"/>
      <c r="V16" s="1115"/>
      <c r="W16" s="1115"/>
      <c r="X16" s="1115"/>
      <c r="Y16" s="1115"/>
      <c r="Z16" s="1115"/>
      <c r="AA16" s="1115"/>
      <c r="AB16" s="1115"/>
      <c r="AC16" s="1115"/>
      <c r="AD16" s="1115"/>
      <c r="AE16" s="1116"/>
      <c r="AF16" s="1090"/>
      <c r="AG16" s="1091"/>
      <c r="AH16" s="1091"/>
      <c r="AI16" s="1091"/>
      <c r="AJ16" s="1092"/>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5"/>
      <c r="BT16" s="1086"/>
      <c r="BU16" s="1086"/>
      <c r="BV16" s="1086"/>
      <c r="BW16" s="1086"/>
      <c r="BX16" s="1086"/>
      <c r="BY16" s="1086"/>
      <c r="BZ16" s="1086"/>
      <c r="CA16" s="1086"/>
      <c r="CB16" s="1086"/>
      <c r="CC16" s="1086"/>
      <c r="CD16" s="1086"/>
      <c r="CE16" s="1086"/>
      <c r="CF16" s="1086"/>
      <c r="CG16" s="1087"/>
      <c r="CH16" s="1060"/>
      <c r="CI16" s="1061"/>
      <c r="CJ16" s="1061"/>
      <c r="CK16" s="1061"/>
      <c r="CL16" s="1062"/>
      <c r="CM16" s="1060"/>
      <c r="CN16" s="1061"/>
      <c r="CO16" s="1061"/>
      <c r="CP16" s="1061"/>
      <c r="CQ16" s="1062"/>
      <c r="CR16" s="1060"/>
      <c r="CS16" s="1061"/>
      <c r="CT16" s="1061"/>
      <c r="CU16" s="1061"/>
      <c r="CV16" s="1062"/>
      <c r="CW16" s="1060"/>
      <c r="CX16" s="1061"/>
      <c r="CY16" s="1061"/>
      <c r="CZ16" s="1061"/>
      <c r="DA16" s="1062"/>
      <c r="DB16" s="1060"/>
      <c r="DC16" s="1061"/>
      <c r="DD16" s="1061"/>
      <c r="DE16" s="1061"/>
      <c r="DF16" s="1062"/>
      <c r="DG16" s="1060"/>
      <c r="DH16" s="1061"/>
      <c r="DI16" s="1061"/>
      <c r="DJ16" s="1061"/>
      <c r="DK16" s="1062"/>
      <c r="DL16" s="1060"/>
      <c r="DM16" s="1061"/>
      <c r="DN16" s="1061"/>
      <c r="DO16" s="1061"/>
      <c r="DP16" s="1062"/>
      <c r="DQ16" s="1060"/>
      <c r="DR16" s="1061"/>
      <c r="DS16" s="1061"/>
      <c r="DT16" s="1061"/>
      <c r="DU16" s="1062"/>
      <c r="DV16" s="1063"/>
      <c r="DW16" s="1064"/>
      <c r="DX16" s="1064"/>
      <c r="DY16" s="1064"/>
      <c r="DZ16" s="1065"/>
      <c r="EA16" s="234"/>
    </row>
    <row r="17" spans="1:131" s="235" customFormat="1" ht="26.25" customHeight="1" x14ac:dyDescent="0.15">
      <c r="A17" s="241">
        <v>11</v>
      </c>
      <c r="B17" s="1108"/>
      <c r="C17" s="1109"/>
      <c r="D17" s="1109"/>
      <c r="E17" s="1109"/>
      <c r="F17" s="1109"/>
      <c r="G17" s="1109"/>
      <c r="H17" s="1109"/>
      <c r="I17" s="1109"/>
      <c r="J17" s="1109"/>
      <c r="K17" s="1109"/>
      <c r="L17" s="1109"/>
      <c r="M17" s="1109"/>
      <c r="N17" s="1109"/>
      <c r="O17" s="1109"/>
      <c r="P17" s="1110"/>
      <c r="Q17" s="1114"/>
      <c r="R17" s="1115"/>
      <c r="S17" s="1115"/>
      <c r="T17" s="1115"/>
      <c r="U17" s="1115"/>
      <c r="V17" s="1115"/>
      <c r="W17" s="1115"/>
      <c r="X17" s="1115"/>
      <c r="Y17" s="1115"/>
      <c r="Z17" s="1115"/>
      <c r="AA17" s="1115"/>
      <c r="AB17" s="1115"/>
      <c r="AC17" s="1115"/>
      <c r="AD17" s="1115"/>
      <c r="AE17" s="1116"/>
      <c r="AF17" s="1090"/>
      <c r="AG17" s="1091"/>
      <c r="AH17" s="1091"/>
      <c r="AI17" s="1091"/>
      <c r="AJ17" s="1092"/>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5"/>
      <c r="BT17" s="1086"/>
      <c r="BU17" s="1086"/>
      <c r="BV17" s="1086"/>
      <c r="BW17" s="1086"/>
      <c r="BX17" s="1086"/>
      <c r="BY17" s="1086"/>
      <c r="BZ17" s="1086"/>
      <c r="CA17" s="1086"/>
      <c r="CB17" s="1086"/>
      <c r="CC17" s="1086"/>
      <c r="CD17" s="1086"/>
      <c r="CE17" s="1086"/>
      <c r="CF17" s="1086"/>
      <c r="CG17" s="1087"/>
      <c r="CH17" s="1060"/>
      <c r="CI17" s="1061"/>
      <c r="CJ17" s="1061"/>
      <c r="CK17" s="1061"/>
      <c r="CL17" s="1062"/>
      <c r="CM17" s="1060"/>
      <c r="CN17" s="1061"/>
      <c r="CO17" s="1061"/>
      <c r="CP17" s="1061"/>
      <c r="CQ17" s="1062"/>
      <c r="CR17" s="1060"/>
      <c r="CS17" s="1061"/>
      <c r="CT17" s="1061"/>
      <c r="CU17" s="1061"/>
      <c r="CV17" s="1062"/>
      <c r="CW17" s="1060"/>
      <c r="CX17" s="1061"/>
      <c r="CY17" s="1061"/>
      <c r="CZ17" s="1061"/>
      <c r="DA17" s="1062"/>
      <c r="DB17" s="1060"/>
      <c r="DC17" s="1061"/>
      <c r="DD17" s="1061"/>
      <c r="DE17" s="1061"/>
      <c r="DF17" s="1062"/>
      <c r="DG17" s="1060"/>
      <c r="DH17" s="1061"/>
      <c r="DI17" s="1061"/>
      <c r="DJ17" s="1061"/>
      <c r="DK17" s="1062"/>
      <c r="DL17" s="1060"/>
      <c r="DM17" s="1061"/>
      <c r="DN17" s="1061"/>
      <c r="DO17" s="1061"/>
      <c r="DP17" s="1062"/>
      <c r="DQ17" s="1060"/>
      <c r="DR17" s="1061"/>
      <c r="DS17" s="1061"/>
      <c r="DT17" s="1061"/>
      <c r="DU17" s="1062"/>
      <c r="DV17" s="1063"/>
      <c r="DW17" s="1064"/>
      <c r="DX17" s="1064"/>
      <c r="DY17" s="1064"/>
      <c r="DZ17" s="1065"/>
      <c r="EA17" s="234"/>
    </row>
    <row r="18" spans="1:131" s="235" customFormat="1" ht="26.25" customHeight="1" x14ac:dyDescent="0.15">
      <c r="A18" s="241">
        <v>12</v>
      </c>
      <c r="B18" s="1108"/>
      <c r="C18" s="1109"/>
      <c r="D18" s="1109"/>
      <c r="E18" s="1109"/>
      <c r="F18" s="1109"/>
      <c r="G18" s="1109"/>
      <c r="H18" s="1109"/>
      <c r="I18" s="1109"/>
      <c r="J18" s="1109"/>
      <c r="K18" s="1109"/>
      <c r="L18" s="1109"/>
      <c r="M18" s="1109"/>
      <c r="N18" s="1109"/>
      <c r="O18" s="1109"/>
      <c r="P18" s="1110"/>
      <c r="Q18" s="1114"/>
      <c r="R18" s="1115"/>
      <c r="S18" s="1115"/>
      <c r="T18" s="1115"/>
      <c r="U18" s="1115"/>
      <c r="V18" s="1115"/>
      <c r="W18" s="1115"/>
      <c r="X18" s="1115"/>
      <c r="Y18" s="1115"/>
      <c r="Z18" s="1115"/>
      <c r="AA18" s="1115"/>
      <c r="AB18" s="1115"/>
      <c r="AC18" s="1115"/>
      <c r="AD18" s="1115"/>
      <c r="AE18" s="1116"/>
      <c r="AF18" s="1090"/>
      <c r="AG18" s="1091"/>
      <c r="AH18" s="1091"/>
      <c r="AI18" s="1091"/>
      <c r="AJ18" s="1092"/>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5"/>
      <c r="BT18" s="1086"/>
      <c r="BU18" s="1086"/>
      <c r="BV18" s="1086"/>
      <c r="BW18" s="1086"/>
      <c r="BX18" s="1086"/>
      <c r="BY18" s="1086"/>
      <c r="BZ18" s="1086"/>
      <c r="CA18" s="1086"/>
      <c r="CB18" s="1086"/>
      <c r="CC18" s="1086"/>
      <c r="CD18" s="1086"/>
      <c r="CE18" s="1086"/>
      <c r="CF18" s="1086"/>
      <c r="CG18" s="1087"/>
      <c r="CH18" s="1060"/>
      <c r="CI18" s="1061"/>
      <c r="CJ18" s="1061"/>
      <c r="CK18" s="1061"/>
      <c r="CL18" s="1062"/>
      <c r="CM18" s="1060"/>
      <c r="CN18" s="1061"/>
      <c r="CO18" s="1061"/>
      <c r="CP18" s="1061"/>
      <c r="CQ18" s="1062"/>
      <c r="CR18" s="1060"/>
      <c r="CS18" s="1061"/>
      <c r="CT18" s="1061"/>
      <c r="CU18" s="1061"/>
      <c r="CV18" s="1062"/>
      <c r="CW18" s="1060"/>
      <c r="CX18" s="1061"/>
      <c r="CY18" s="1061"/>
      <c r="CZ18" s="1061"/>
      <c r="DA18" s="1062"/>
      <c r="DB18" s="1060"/>
      <c r="DC18" s="1061"/>
      <c r="DD18" s="1061"/>
      <c r="DE18" s="1061"/>
      <c r="DF18" s="1062"/>
      <c r="DG18" s="1060"/>
      <c r="DH18" s="1061"/>
      <c r="DI18" s="1061"/>
      <c r="DJ18" s="1061"/>
      <c r="DK18" s="1062"/>
      <c r="DL18" s="1060"/>
      <c r="DM18" s="1061"/>
      <c r="DN18" s="1061"/>
      <c r="DO18" s="1061"/>
      <c r="DP18" s="1062"/>
      <c r="DQ18" s="1060"/>
      <c r="DR18" s="1061"/>
      <c r="DS18" s="1061"/>
      <c r="DT18" s="1061"/>
      <c r="DU18" s="1062"/>
      <c r="DV18" s="1063"/>
      <c r="DW18" s="1064"/>
      <c r="DX18" s="1064"/>
      <c r="DY18" s="1064"/>
      <c r="DZ18" s="1065"/>
      <c r="EA18" s="234"/>
    </row>
    <row r="19" spans="1:131" s="235" customFormat="1" ht="26.25" customHeight="1" x14ac:dyDescent="0.15">
      <c r="A19" s="241">
        <v>13</v>
      </c>
      <c r="B19" s="1108"/>
      <c r="C19" s="1109"/>
      <c r="D19" s="1109"/>
      <c r="E19" s="1109"/>
      <c r="F19" s="1109"/>
      <c r="G19" s="1109"/>
      <c r="H19" s="1109"/>
      <c r="I19" s="1109"/>
      <c r="J19" s="1109"/>
      <c r="K19" s="1109"/>
      <c r="L19" s="1109"/>
      <c r="M19" s="1109"/>
      <c r="N19" s="1109"/>
      <c r="O19" s="1109"/>
      <c r="P19" s="1110"/>
      <c r="Q19" s="1114"/>
      <c r="R19" s="1115"/>
      <c r="S19" s="1115"/>
      <c r="T19" s="1115"/>
      <c r="U19" s="1115"/>
      <c r="V19" s="1115"/>
      <c r="W19" s="1115"/>
      <c r="X19" s="1115"/>
      <c r="Y19" s="1115"/>
      <c r="Z19" s="1115"/>
      <c r="AA19" s="1115"/>
      <c r="AB19" s="1115"/>
      <c r="AC19" s="1115"/>
      <c r="AD19" s="1115"/>
      <c r="AE19" s="1116"/>
      <c r="AF19" s="1090"/>
      <c r="AG19" s="1091"/>
      <c r="AH19" s="1091"/>
      <c r="AI19" s="1091"/>
      <c r="AJ19" s="1092"/>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5"/>
      <c r="BT19" s="1086"/>
      <c r="BU19" s="1086"/>
      <c r="BV19" s="1086"/>
      <c r="BW19" s="1086"/>
      <c r="BX19" s="1086"/>
      <c r="BY19" s="1086"/>
      <c r="BZ19" s="1086"/>
      <c r="CA19" s="1086"/>
      <c r="CB19" s="1086"/>
      <c r="CC19" s="1086"/>
      <c r="CD19" s="1086"/>
      <c r="CE19" s="1086"/>
      <c r="CF19" s="1086"/>
      <c r="CG19" s="1087"/>
      <c r="CH19" s="1060"/>
      <c r="CI19" s="1061"/>
      <c r="CJ19" s="1061"/>
      <c r="CK19" s="1061"/>
      <c r="CL19" s="1062"/>
      <c r="CM19" s="1060"/>
      <c r="CN19" s="1061"/>
      <c r="CO19" s="1061"/>
      <c r="CP19" s="1061"/>
      <c r="CQ19" s="1062"/>
      <c r="CR19" s="1060"/>
      <c r="CS19" s="1061"/>
      <c r="CT19" s="1061"/>
      <c r="CU19" s="1061"/>
      <c r="CV19" s="1062"/>
      <c r="CW19" s="1060"/>
      <c r="CX19" s="1061"/>
      <c r="CY19" s="1061"/>
      <c r="CZ19" s="1061"/>
      <c r="DA19" s="1062"/>
      <c r="DB19" s="1060"/>
      <c r="DC19" s="1061"/>
      <c r="DD19" s="1061"/>
      <c r="DE19" s="1061"/>
      <c r="DF19" s="1062"/>
      <c r="DG19" s="1060"/>
      <c r="DH19" s="1061"/>
      <c r="DI19" s="1061"/>
      <c r="DJ19" s="1061"/>
      <c r="DK19" s="1062"/>
      <c r="DL19" s="1060"/>
      <c r="DM19" s="1061"/>
      <c r="DN19" s="1061"/>
      <c r="DO19" s="1061"/>
      <c r="DP19" s="1062"/>
      <c r="DQ19" s="1060"/>
      <c r="DR19" s="1061"/>
      <c r="DS19" s="1061"/>
      <c r="DT19" s="1061"/>
      <c r="DU19" s="1062"/>
      <c r="DV19" s="1063"/>
      <c r="DW19" s="1064"/>
      <c r="DX19" s="1064"/>
      <c r="DY19" s="1064"/>
      <c r="DZ19" s="1065"/>
      <c r="EA19" s="234"/>
    </row>
    <row r="20" spans="1:131" s="235" customFormat="1" ht="26.25" customHeight="1" x14ac:dyDescent="0.15">
      <c r="A20" s="241">
        <v>14</v>
      </c>
      <c r="B20" s="1108"/>
      <c r="C20" s="1109"/>
      <c r="D20" s="1109"/>
      <c r="E20" s="1109"/>
      <c r="F20" s="1109"/>
      <c r="G20" s="1109"/>
      <c r="H20" s="1109"/>
      <c r="I20" s="1109"/>
      <c r="J20" s="1109"/>
      <c r="K20" s="1109"/>
      <c r="L20" s="1109"/>
      <c r="M20" s="1109"/>
      <c r="N20" s="1109"/>
      <c r="O20" s="1109"/>
      <c r="P20" s="1110"/>
      <c r="Q20" s="1114"/>
      <c r="R20" s="1115"/>
      <c r="S20" s="1115"/>
      <c r="T20" s="1115"/>
      <c r="U20" s="1115"/>
      <c r="V20" s="1115"/>
      <c r="W20" s="1115"/>
      <c r="X20" s="1115"/>
      <c r="Y20" s="1115"/>
      <c r="Z20" s="1115"/>
      <c r="AA20" s="1115"/>
      <c r="AB20" s="1115"/>
      <c r="AC20" s="1115"/>
      <c r="AD20" s="1115"/>
      <c r="AE20" s="1116"/>
      <c r="AF20" s="1090"/>
      <c r="AG20" s="1091"/>
      <c r="AH20" s="1091"/>
      <c r="AI20" s="1091"/>
      <c r="AJ20" s="1092"/>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5"/>
      <c r="BT20" s="1086"/>
      <c r="BU20" s="1086"/>
      <c r="BV20" s="1086"/>
      <c r="BW20" s="1086"/>
      <c r="BX20" s="1086"/>
      <c r="BY20" s="1086"/>
      <c r="BZ20" s="1086"/>
      <c r="CA20" s="1086"/>
      <c r="CB20" s="1086"/>
      <c r="CC20" s="1086"/>
      <c r="CD20" s="1086"/>
      <c r="CE20" s="1086"/>
      <c r="CF20" s="1086"/>
      <c r="CG20" s="1087"/>
      <c r="CH20" s="1060"/>
      <c r="CI20" s="1061"/>
      <c r="CJ20" s="1061"/>
      <c r="CK20" s="1061"/>
      <c r="CL20" s="1062"/>
      <c r="CM20" s="1060"/>
      <c r="CN20" s="1061"/>
      <c r="CO20" s="1061"/>
      <c r="CP20" s="1061"/>
      <c r="CQ20" s="1062"/>
      <c r="CR20" s="1060"/>
      <c r="CS20" s="1061"/>
      <c r="CT20" s="1061"/>
      <c r="CU20" s="1061"/>
      <c r="CV20" s="1062"/>
      <c r="CW20" s="1060"/>
      <c r="CX20" s="1061"/>
      <c r="CY20" s="1061"/>
      <c r="CZ20" s="1061"/>
      <c r="DA20" s="1062"/>
      <c r="DB20" s="1060"/>
      <c r="DC20" s="1061"/>
      <c r="DD20" s="1061"/>
      <c r="DE20" s="1061"/>
      <c r="DF20" s="1062"/>
      <c r="DG20" s="1060"/>
      <c r="DH20" s="1061"/>
      <c r="DI20" s="1061"/>
      <c r="DJ20" s="1061"/>
      <c r="DK20" s="1062"/>
      <c r="DL20" s="1060"/>
      <c r="DM20" s="1061"/>
      <c r="DN20" s="1061"/>
      <c r="DO20" s="1061"/>
      <c r="DP20" s="1062"/>
      <c r="DQ20" s="1060"/>
      <c r="DR20" s="1061"/>
      <c r="DS20" s="1061"/>
      <c r="DT20" s="1061"/>
      <c r="DU20" s="1062"/>
      <c r="DV20" s="1063"/>
      <c r="DW20" s="1064"/>
      <c r="DX20" s="1064"/>
      <c r="DY20" s="1064"/>
      <c r="DZ20" s="1065"/>
      <c r="EA20" s="234"/>
    </row>
    <row r="21" spans="1:131" s="235" customFormat="1" ht="26.25" customHeight="1" thickBot="1" x14ac:dyDescent="0.2">
      <c r="A21" s="241">
        <v>15</v>
      </c>
      <c r="B21" s="1108"/>
      <c r="C21" s="1109"/>
      <c r="D21" s="1109"/>
      <c r="E21" s="1109"/>
      <c r="F21" s="1109"/>
      <c r="G21" s="1109"/>
      <c r="H21" s="1109"/>
      <c r="I21" s="1109"/>
      <c r="J21" s="1109"/>
      <c r="K21" s="1109"/>
      <c r="L21" s="1109"/>
      <c r="M21" s="1109"/>
      <c r="N21" s="1109"/>
      <c r="O21" s="1109"/>
      <c r="P21" s="1110"/>
      <c r="Q21" s="1114"/>
      <c r="R21" s="1115"/>
      <c r="S21" s="1115"/>
      <c r="T21" s="1115"/>
      <c r="U21" s="1115"/>
      <c r="V21" s="1115"/>
      <c r="W21" s="1115"/>
      <c r="X21" s="1115"/>
      <c r="Y21" s="1115"/>
      <c r="Z21" s="1115"/>
      <c r="AA21" s="1115"/>
      <c r="AB21" s="1115"/>
      <c r="AC21" s="1115"/>
      <c r="AD21" s="1115"/>
      <c r="AE21" s="1116"/>
      <c r="AF21" s="1090"/>
      <c r="AG21" s="1091"/>
      <c r="AH21" s="1091"/>
      <c r="AI21" s="1091"/>
      <c r="AJ21" s="1092"/>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5"/>
      <c r="BT21" s="1086"/>
      <c r="BU21" s="1086"/>
      <c r="BV21" s="1086"/>
      <c r="BW21" s="1086"/>
      <c r="BX21" s="1086"/>
      <c r="BY21" s="1086"/>
      <c r="BZ21" s="1086"/>
      <c r="CA21" s="1086"/>
      <c r="CB21" s="1086"/>
      <c r="CC21" s="1086"/>
      <c r="CD21" s="1086"/>
      <c r="CE21" s="1086"/>
      <c r="CF21" s="1086"/>
      <c r="CG21" s="1087"/>
      <c r="CH21" s="1060"/>
      <c r="CI21" s="1061"/>
      <c r="CJ21" s="1061"/>
      <c r="CK21" s="1061"/>
      <c r="CL21" s="1062"/>
      <c r="CM21" s="1060"/>
      <c r="CN21" s="1061"/>
      <c r="CO21" s="1061"/>
      <c r="CP21" s="1061"/>
      <c r="CQ21" s="1062"/>
      <c r="CR21" s="1060"/>
      <c r="CS21" s="1061"/>
      <c r="CT21" s="1061"/>
      <c r="CU21" s="1061"/>
      <c r="CV21" s="1062"/>
      <c r="CW21" s="1060"/>
      <c r="CX21" s="1061"/>
      <c r="CY21" s="1061"/>
      <c r="CZ21" s="1061"/>
      <c r="DA21" s="1062"/>
      <c r="DB21" s="1060"/>
      <c r="DC21" s="1061"/>
      <c r="DD21" s="1061"/>
      <c r="DE21" s="1061"/>
      <c r="DF21" s="1062"/>
      <c r="DG21" s="1060"/>
      <c r="DH21" s="1061"/>
      <c r="DI21" s="1061"/>
      <c r="DJ21" s="1061"/>
      <c r="DK21" s="1062"/>
      <c r="DL21" s="1060"/>
      <c r="DM21" s="1061"/>
      <c r="DN21" s="1061"/>
      <c r="DO21" s="1061"/>
      <c r="DP21" s="1062"/>
      <c r="DQ21" s="1060"/>
      <c r="DR21" s="1061"/>
      <c r="DS21" s="1061"/>
      <c r="DT21" s="1061"/>
      <c r="DU21" s="1062"/>
      <c r="DV21" s="1063"/>
      <c r="DW21" s="1064"/>
      <c r="DX21" s="1064"/>
      <c r="DY21" s="1064"/>
      <c r="DZ21" s="1065"/>
      <c r="EA21" s="234"/>
    </row>
    <row r="22" spans="1:131" s="235" customFormat="1" ht="26.25" customHeight="1" x14ac:dyDescent="0.15">
      <c r="A22" s="241">
        <v>16</v>
      </c>
      <c r="B22" s="1108"/>
      <c r="C22" s="1109"/>
      <c r="D22" s="1109"/>
      <c r="E22" s="1109"/>
      <c r="F22" s="1109"/>
      <c r="G22" s="1109"/>
      <c r="H22" s="1109"/>
      <c r="I22" s="1109"/>
      <c r="J22" s="1109"/>
      <c r="K22" s="1109"/>
      <c r="L22" s="1109"/>
      <c r="M22" s="1109"/>
      <c r="N22" s="1109"/>
      <c r="O22" s="1109"/>
      <c r="P22" s="1110"/>
      <c r="Q22" s="1150"/>
      <c r="R22" s="1151"/>
      <c r="S22" s="1151"/>
      <c r="T22" s="1151"/>
      <c r="U22" s="1151"/>
      <c r="V22" s="1151"/>
      <c r="W22" s="1151"/>
      <c r="X22" s="1151"/>
      <c r="Y22" s="1151"/>
      <c r="Z22" s="1151"/>
      <c r="AA22" s="1151"/>
      <c r="AB22" s="1151"/>
      <c r="AC22" s="1151"/>
      <c r="AD22" s="1151"/>
      <c r="AE22" s="1152"/>
      <c r="AF22" s="1090"/>
      <c r="AG22" s="1091"/>
      <c r="AH22" s="1091"/>
      <c r="AI22" s="1091"/>
      <c r="AJ22" s="1092"/>
      <c r="AK22" s="1146"/>
      <c r="AL22" s="1147"/>
      <c r="AM22" s="1147"/>
      <c r="AN22" s="1147"/>
      <c r="AO22" s="1147"/>
      <c r="AP22" s="1147"/>
      <c r="AQ22" s="1147"/>
      <c r="AR22" s="1147"/>
      <c r="AS22" s="1147"/>
      <c r="AT22" s="1147"/>
      <c r="AU22" s="1148"/>
      <c r="AV22" s="1148"/>
      <c r="AW22" s="1148"/>
      <c r="AX22" s="1148"/>
      <c r="AY22" s="1149"/>
      <c r="AZ22" s="1106" t="s">
        <v>384</v>
      </c>
      <c r="BA22" s="1106"/>
      <c r="BB22" s="1106"/>
      <c r="BC22" s="1106"/>
      <c r="BD22" s="1107"/>
      <c r="BE22" s="233"/>
      <c r="BF22" s="233"/>
      <c r="BG22" s="233"/>
      <c r="BH22" s="233"/>
      <c r="BI22" s="233"/>
      <c r="BJ22" s="233"/>
      <c r="BK22" s="233"/>
      <c r="BL22" s="233"/>
      <c r="BM22" s="233"/>
      <c r="BN22" s="233"/>
      <c r="BO22" s="233"/>
      <c r="BP22" s="233"/>
      <c r="BQ22" s="242">
        <v>16</v>
      </c>
      <c r="BR22" s="243"/>
      <c r="BS22" s="1085"/>
      <c r="BT22" s="1086"/>
      <c r="BU22" s="1086"/>
      <c r="BV22" s="1086"/>
      <c r="BW22" s="1086"/>
      <c r="BX22" s="1086"/>
      <c r="BY22" s="1086"/>
      <c r="BZ22" s="1086"/>
      <c r="CA22" s="1086"/>
      <c r="CB22" s="1086"/>
      <c r="CC22" s="1086"/>
      <c r="CD22" s="1086"/>
      <c r="CE22" s="1086"/>
      <c r="CF22" s="1086"/>
      <c r="CG22" s="1087"/>
      <c r="CH22" s="1060"/>
      <c r="CI22" s="1061"/>
      <c r="CJ22" s="1061"/>
      <c r="CK22" s="1061"/>
      <c r="CL22" s="1062"/>
      <c r="CM22" s="1060"/>
      <c r="CN22" s="1061"/>
      <c r="CO22" s="1061"/>
      <c r="CP22" s="1061"/>
      <c r="CQ22" s="1062"/>
      <c r="CR22" s="1060"/>
      <c r="CS22" s="1061"/>
      <c r="CT22" s="1061"/>
      <c r="CU22" s="1061"/>
      <c r="CV22" s="1062"/>
      <c r="CW22" s="1060"/>
      <c r="CX22" s="1061"/>
      <c r="CY22" s="1061"/>
      <c r="CZ22" s="1061"/>
      <c r="DA22" s="1062"/>
      <c r="DB22" s="1060"/>
      <c r="DC22" s="1061"/>
      <c r="DD22" s="1061"/>
      <c r="DE22" s="1061"/>
      <c r="DF22" s="1062"/>
      <c r="DG22" s="1060"/>
      <c r="DH22" s="1061"/>
      <c r="DI22" s="1061"/>
      <c r="DJ22" s="1061"/>
      <c r="DK22" s="1062"/>
      <c r="DL22" s="1060"/>
      <c r="DM22" s="1061"/>
      <c r="DN22" s="1061"/>
      <c r="DO22" s="1061"/>
      <c r="DP22" s="1062"/>
      <c r="DQ22" s="1060"/>
      <c r="DR22" s="1061"/>
      <c r="DS22" s="1061"/>
      <c r="DT22" s="1061"/>
      <c r="DU22" s="1062"/>
      <c r="DV22" s="1063"/>
      <c r="DW22" s="1064"/>
      <c r="DX22" s="1064"/>
      <c r="DY22" s="1064"/>
      <c r="DZ22" s="1065"/>
      <c r="EA22" s="234"/>
    </row>
    <row r="23" spans="1:131" s="235" customFormat="1" ht="26.25" customHeight="1" thickBot="1" x14ac:dyDescent="0.2">
      <c r="A23" s="244" t="s">
        <v>385</v>
      </c>
      <c r="B23" s="1013" t="s">
        <v>386</v>
      </c>
      <c r="C23" s="1014"/>
      <c r="D23" s="1014"/>
      <c r="E23" s="1014"/>
      <c r="F23" s="1014"/>
      <c r="G23" s="1014"/>
      <c r="H23" s="1014"/>
      <c r="I23" s="1014"/>
      <c r="J23" s="1014"/>
      <c r="K23" s="1014"/>
      <c r="L23" s="1014"/>
      <c r="M23" s="1014"/>
      <c r="N23" s="1014"/>
      <c r="O23" s="1014"/>
      <c r="P23" s="1015"/>
      <c r="Q23" s="1137">
        <v>16757</v>
      </c>
      <c r="R23" s="1138"/>
      <c r="S23" s="1138"/>
      <c r="T23" s="1138"/>
      <c r="U23" s="1138"/>
      <c r="V23" s="1138">
        <v>16124</v>
      </c>
      <c r="W23" s="1138"/>
      <c r="X23" s="1138"/>
      <c r="Y23" s="1138"/>
      <c r="Z23" s="1138"/>
      <c r="AA23" s="1138">
        <v>633</v>
      </c>
      <c r="AB23" s="1138"/>
      <c r="AC23" s="1138"/>
      <c r="AD23" s="1138"/>
      <c r="AE23" s="1139"/>
      <c r="AF23" s="1140">
        <v>547</v>
      </c>
      <c r="AG23" s="1138"/>
      <c r="AH23" s="1138"/>
      <c r="AI23" s="1138"/>
      <c r="AJ23" s="1141"/>
      <c r="AK23" s="1142"/>
      <c r="AL23" s="1143"/>
      <c r="AM23" s="1143"/>
      <c r="AN23" s="1143"/>
      <c r="AO23" s="1143"/>
      <c r="AP23" s="1138">
        <v>10492</v>
      </c>
      <c r="AQ23" s="1138"/>
      <c r="AR23" s="1138"/>
      <c r="AS23" s="1138"/>
      <c r="AT23" s="1138"/>
      <c r="AU23" s="1144"/>
      <c r="AV23" s="1144"/>
      <c r="AW23" s="1144"/>
      <c r="AX23" s="1144"/>
      <c r="AY23" s="1145"/>
      <c r="AZ23" s="1134" t="s">
        <v>232</v>
      </c>
      <c r="BA23" s="1135"/>
      <c r="BB23" s="1135"/>
      <c r="BC23" s="1135"/>
      <c r="BD23" s="1136"/>
      <c r="BE23" s="233"/>
      <c r="BF23" s="233"/>
      <c r="BG23" s="233"/>
      <c r="BH23" s="233"/>
      <c r="BI23" s="233"/>
      <c r="BJ23" s="233"/>
      <c r="BK23" s="233"/>
      <c r="BL23" s="233"/>
      <c r="BM23" s="233"/>
      <c r="BN23" s="233"/>
      <c r="BO23" s="233"/>
      <c r="BP23" s="233"/>
      <c r="BQ23" s="242">
        <v>17</v>
      </c>
      <c r="BR23" s="243"/>
      <c r="BS23" s="1085"/>
      <c r="BT23" s="1086"/>
      <c r="BU23" s="1086"/>
      <c r="BV23" s="1086"/>
      <c r="BW23" s="1086"/>
      <c r="BX23" s="1086"/>
      <c r="BY23" s="1086"/>
      <c r="BZ23" s="1086"/>
      <c r="CA23" s="1086"/>
      <c r="CB23" s="1086"/>
      <c r="CC23" s="1086"/>
      <c r="CD23" s="1086"/>
      <c r="CE23" s="1086"/>
      <c r="CF23" s="1086"/>
      <c r="CG23" s="1087"/>
      <c r="CH23" s="1060"/>
      <c r="CI23" s="1061"/>
      <c r="CJ23" s="1061"/>
      <c r="CK23" s="1061"/>
      <c r="CL23" s="1062"/>
      <c r="CM23" s="1060"/>
      <c r="CN23" s="1061"/>
      <c r="CO23" s="1061"/>
      <c r="CP23" s="1061"/>
      <c r="CQ23" s="1062"/>
      <c r="CR23" s="1060"/>
      <c r="CS23" s="1061"/>
      <c r="CT23" s="1061"/>
      <c r="CU23" s="1061"/>
      <c r="CV23" s="1062"/>
      <c r="CW23" s="1060"/>
      <c r="CX23" s="1061"/>
      <c r="CY23" s="1061"/>
      <c r="CZ23" s="1061"/>
      <c r="DA23" s="1062"/>
      <c r="DB23" s="1060"/>
      <c r="DC23" s="1061"/>
      <c r="DD23" s="1061"/>
      <c r="DE23" s="1061"/>
      <c r="DF23" s="1062"/>
      <c r="DG23" s="1060"/>
      <c r="DH23" s="1061"/>
      <c r="DI23" s="1061"/>
      <c r="DJ23" s="1061"/>
      <c r="DK23" s="1062"/>
      <c r="DL23" s="1060"/>
      <c r="DM23" s="1061"/>
      <c r="DN23" s="1061"/>
      <c r="DO23" s="1061"/>
      <c r="DP23" s="1062"/>
      <c r="DQ23" s="1060"/>
      <c r="DR23" s="1061"/>
      <c r="DS23" s="1061"/>
      <c r="DT23" s="1061"/>
      <c r="DU23" s="1062"/>
      <c r="DV23" s="1063"/>
      <c r="DW23" s="1064"/>
      <c r="DX23" s="1064"/>
      <c r="DY23" s="1064"/>
      <c r="DZ23" s="1065"/>
      <c r="EA23" s="234"/>
    </row>
    <row r="24" spans="1:131" s="235" customFormat="1" ht="26.25" customHeight="1" x14ac:dyDescent="0.15">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5"/>
      <c r="BT24" s="1086"/>
      <c r="BU24" s="1086"/>
      <c r="BV24" s="1086"/>
      <c r="BW24" s="1086"/>
      <c r="BX24" s="1086"/>
      <c r="BY24" s="1086"/>
      <c r="BZ24" s="1086"/>
      <c r="CA24" s="1086"/>
      <c r="CB24" s="1086"/>
      <c r="CC24" s="1086"/>
      <c r="CD24" s="1086"/>
      <c r="CE24" s="1086"/>
      <c r="CF24" s="1086"/>
      <c r="CG24" s="1087"/>
      <c r="CH24" s="1060"/>
      <c r="CI24" s="1061"/>
      <c r="CJ24" s="1061"/>
      <c r="CK24" s="1061"/>
      <c r="CL24" s="1062"/>
      <c r="CM24" s="1060"/>
      <c r="CN24" s="1061"/>
      <c r="CO24" s="1061"/>
      <c r="CP24" s="1061"/>
      <c r="CQ24" s="1062"/>
      <c r="CR24" s="1060"/>
      <c r="CS24" s="1061"/>
      <c r="CT24" s="1061"/>
      <c r="CU24" s="1061"/>
      <c r="CV24" s="1062"/>
      <c r="CW24" s="1060"/>
      <c r="CX24" s="1061"/>
      <c r="CY24" s="1061"/>
      <c r="CZ24" s="1061"/>
      <c r="DA24" s="1062"/>
      <c r="DB24" s="1060"/>
      <c r="DC24" s="1061"/>
      <c r="DD24" s="1061"/>
      <c r="DE24" s="1061"/>
      <c r="DF24" s="1062"/>
      <c r="DG24" s="1060"/>
      <c r="DH24" s="1061"/>
      <c r="DI24" s="1061"/>
      <c r="DJ24" s="1061"/>
      <c r="DK24" s="1062"/>
      <c r="DL24" s="1060"/>
      <c r="DM24" s="1061"/>
      <c r="DN24" s="1061"/>
      <c r="DO24" s="1061"/>
      <c r="DP24" s="1062"/>
      <c r="DQ24" s="1060"/>
      <c r="DR24" s="1061"/>
      <c r="DS24" s="1061"/>
      <c r="DT24" s="1061"/>
      <c r="DU24" s="1062"/>
      <c r="DV24" s="1063"/>
      <c r="DW24" s="1064"/>
      <c r="DX24" s="1064"/>
      <c r="DY24" s="1064"/>
      <c r="DZ24" s="1065"/>
      <c r="EA24" s="234"/>
    </row>
    <row r="25" spans="1:131" s="227" customFormat="1" ht="26.25" customHeight="1" thickBot="1" x14ac:dyDescent="0.2">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5"/>
      <c r="BT25" s="1086"/>
      <c r="BU25" s="1086"/>
      <c r="BV25" s="1086"/>
      <c r="BW25" s="1086"/>
      <c r="BX25" s="1086"/>
      <c r="BY25" s="1086"/>
      <c r="BZ25" s="1086"/>
      <c r="CA25" s="1086"/>
      <c r="CB25" s="1086"/>
      <c r="CC25" s="1086"/>
      <c r="CD25" s="1086"/>
      <c r="CE25" s="1086"/>
      <c r="CF25" s="1086"/>
      <c r="CG25" s="1087"/>
      <c r="CH25" s="1060"/>
      <c r="CI25" s="1061"/>
      <c r="CJ25" s="1061"/>
      <c r="CK25" s="1061"/>
      <c r="CL25" s="1062"/>
      <c r="CM25" s="1060"/>
      <c r="CN25" s="1061"/>
      <c r="CO25" s="1061"/>
      <c r="CP25" s="1061"/>
      <c r="CQ25" s="1062"/>
      <c r="CR25" s="1060"/>
      <c r="CS25" s="1061"/>
      <c r="CT25" s="1061"/>
      <c r="CU25" s="1061"/>
      <c r="CV25" s="1062"/>
      <c r="CW25" s="1060"/>
      <c r="CX25" s="1061"/>
      <c r="CY25" s="1061"/>
      <c r="CZ25" s="1061"/>
      <c r="DA25" s="1062"/>
      <c r="DB25" s="1060"/>
      <c r="DC25" s="1061"/>
      <c r="DD25" s="1061"/>
      <c r="DE25" s="1061"/>
      <c r="DF25" s="1062"/>
      <c r="DG25" s="1060"/>
      <c r="DH25" s="1061"/>
      <c r="DI25" s="1061"/>
      <c r="DJ25" s="1061"/>
      <c r="DK25" s="1062"/>
      <c r="DL25" s="1060"/>
      <c r="DM25" s="1061"/>
      <c r="DN25" s="1061"/>
      <c r="DO25" s="1061"/>
      <c r="DP25" s="1062"/>
      <c r="DQ25" s="1060"/>
      <c r="DR25" s="1061"/>
      <c r="DS25" s="1061"/>
      <c r="DT25" s="1061"/>
      <c r="DU25" s="1062"/>
      <c r="DV25" s="1063"/>
      <c r="DW25" s="1064"/>
      <c r="DX25" s="1064"/>
      <c r="DY25" s="1064"/>
      <c r="DZ25" s="1065"/>
      <c r="EA25" s="226"/>
    </row>
    <row r="26" spans="1:131" s="227" customFormat="1" ht="26.25" customHeight="1" x14ac:dyDescent="0.15">
      <c r="A26" s="1066" t="s">
        <v>366</v>
      </c>
      <c r="B26" s="1067"/>
      <c r="C26" s="1067"/>
      <c r="D26" s="1067"/>
      <c r="E26" s="1067"/>
      <c r="F26" s="1067"/>
      <c r="G26" s="1067"/>
      <c r="H26" s="1067"/>
      <c r="I26" s="1067"/>
      <c r="J26" s="1067"/>
      <c r="K26" s="1067"/>
      <c r="L26" s="1067"/>
      <c r="M26" s="1067"/>
      <c r="N26" s="1067"/>
      <c r="O26" s="1067"/>
      <c r="P26" s="1068"/>
      <c r="Q26" s="1072" t="s">
        <v>389</v>
      </c>
      <c r="R26" s="1073"/>
      <c r="S26" s="1073"/>
      <c r="T26" s="1073"/>
      <c r="U26" s="1074"/>
      <c r="V26" s="1072" t="s">
        <v>390</v>
      </c>
      <c r="W26" s="1073"/>
      <c r="X26" s="1073"/>
      <c r="Y26" s="1073"/>
      <c r="Z26" s="1074"/>
      <c r="AA26" s="1072" t="s">
        <v>391</v>
      </c>
      <c r="AB26" s="1073"/>
      <c r="AC26" s="1073"/>
      <c r="AD26" s="1073"/>
      <c r="AE26" s="1073"/>
      <c r="AF26" s="1128" t="s">
        <v>392</v>
      </c>
      <c r="AG26" s="1079"/>
      <c r="AH26" s="1079"/>
      <c r="AI26" s="1079"/>
      <c r="AJ26" s="1129"/>
      <c r="AK26" s="1073" t="s">
        <v>393</v>
      </c>
      <c r="AL26" s="1073"/>
      <c r="AM26" s="1073"/>
      <c r="AN26" s="1073"/>
      <c r="AO26" s="1074"/>
      <c r="AP26" s="1072" t="s">
        <v>394</v>
      </c>
      <c r="AQ26" s="1073"/>
      <c r="AR26" s="1073"/>
      <c r="AS26" s="1073"/>
      <c r="AT26" s="1074"/>
      <c r="AU26" s="1072" t="s">
        <v>395</v>
      </c>
      <c r="AV26" s="1073"/>
      <c r="AW26" s="1073"/>
      <c r="AX26" s="1073"/>
      <c r="AY26" s="1074"/>
      <c r="AZ26" s="1072" t="s">
        <v>396</v>
      </c>
      <c r="BA26" s="1073"/>
      <c r="BB26" s="1073"/>
      <c r="BC26" s="1073"/>
      <c r="BD26" s="1074"/>
      <c r="BE26" s="1072" t="s">
        <v>373</v>
      </c>
      <c r="BF26" s="1073"/>
      <c r="BG26" s="1073"/>
      <c r="BH26" s="1073"/>
      <c r="BI26" s="1088"/>
      <c r="BJ26" s="232"/>
      <c r="BK26" s="232"/>
      <c r="BL26" s="232"/>
      <c r="BM26" s="232"/>
      <c r="BN26" s="232"/>
      <c r="BO26" s="245"/>
      <c r="BP26" s="245"/>
      <c r="BQ26" s="242">
        <v>20</v>
      </c>
      <c r="BR26" s="243"/>
      <c r="BS26" s="1085"/>
      <c r="BT26" s="1086"/>
      <c r="BU26" s="1086"/>
      <c r="BV26" s="1086"/>
      <c r="BW26" s="1086"/>
      <c r="BX26" s="1086"/>
      <c r="BY26" s="1086"/>
      <c r="BZ26" s="1086"/>
      <c r="CA26" s="1086"/>
      <c r="CB26" s="1086"/>
      <c r="CC26" s="1086"/>
      <c r="CD26" s="1086"/>
      <c r="CE26" s="1086"/>
      <c r="CF26" s="1086"/>
      <c r="CG26" s="1087"/>
      <c r="CH26" s="1060"/>
      <c r="CI26" s="1061"/>
      <c r="CJ26" s="1061"/>
      <c r="CK26" s="1061"/>
      <c r="CL26" s="1062"/>
      <c r="CM26" s="1060"/>
      <c r="CN26" s="1061"/>
      <c r="CO26" s="1061"/>
      <c r="CP26" s="1061"/>
      <c r="CQ26" s="1062"/>
      <c r="CR26" s="1060"/>
      <c r="CS26" s="1061"/>
      <c r="CT26" s="1061"/>
      <c r="CU26" s="1061"/>
      <c r="CV26" s="1062"/>
      <c r="CW26" s="1060"/>
      <c r="CX26" s="1061"/>
      <c r="CY26" s="1061"/>
      <c r="CZ26" s="1061"/>
      <c r="DA26" s="1062"/>
      <c r="DB26" s="1060"/>
      <c r="DC26" s="1061"/>
      <c r="DD26" s="1061"/>
      <c r="DE26" s="1061"/>
      <c r="DF26" s="1062"/>
      <c r="DG26" s="1060"/>
      <c r="DH26" s="1061"/>
      <c r="DI26" s="1061"/>
      <c r="DJ26" s="1061"/>
      <c r="DK26" s="1062"/>
      <c r="DL26" s="1060"/>
      <c r="DM26" s="1061"/>
      <c r="DN26" s="1061"/>
      <c r="DO26" s="1061"/>
      <c r="DP26" s="1062"/>
      <c r="DQ26" s="1060"/>
      <c r="DR26" s="1061"/>
      <c r="DS26" s="1061"/>
      <c r="DT26" s="1061"/>
      <c r="DU26" s="1062"/>
      <c r="DV26" s="1063"/>
      <c r="DW26" s="1064"/>
      <c r="DX26" s="1064"/>
      <c r="DY26" s="1064"/>
      <c r="DZ26" s="1065"/>
      <c r="EA26" s="226"/>
    </row>
    <row r="27" spans="1:131" s="227" customFormat="1" ht="26.25" customHeight="1" thickBot="1" x14ac:dyDescent="0.2">
      <c r="A27" s="1069"/>
      <c r="B27" s="1070"/>
      <c r="C27" s="1070"/>
      <c r="D27" s="1070"/>
      <c r="E27" s="1070"/>
      <c r="F27" s="1070"/>
      <c r="G27" s="1070"/>
      <c r="H27" s="1070"/>
      <c r="I27" s="1070"/>
      <c r="J27" s="1070"/>
      <c r="K27" s="1070"/>
      <c r="L27" s="1070"/>
      <c r="M27" s="1070"/>
      <c r="N27" s="1070"/>
      <c r="O27" s="1070"/>
      <c r="P27" s="1071"/>
      <c r="Q27" s="1075"/>
      <c r="R27" s="1076"/>
      <c r="S27" s="1076"/>
      <c r="T27" s="1076"/>
      <c r="U27" s="1077"/>
      <c r="V27" s="1075"/>
      <c r="W27" s="1076"/>
      <c r="X27" s="1076"/>
      <c r="Y27" s="1076"/>
      <c r="Z27" s="1077"/>
      <c r="AA27" s="1075"/>
      <c r="AB27" s="1076"/>
      <c r="AC27" s="1076"/>
      <c r="AD27" s="1076"/>
      <c r="AE27" s="1076"/>
      <c r="AF27" s="1130"/>
      <c r="AG27" s="1082"/>
      <c r="AH27" s="1082"/>
      <c r="AI27" s="1082"/>
      <c r="AJ27" s="1131"/>
      <c r="AK27" s="1076"/>
      <c r="AL27" s="1076"/>
      <c r="AM27" s="1076"/>
      <c r="AN27" s="1076"/>
      <c r="AO27" s="1077"/>
      <c r="AP27" s="1075"/>
      <c r="AQ27" s="1076"/>
      <c r="AR27" s="1076"/>
      <c r="AS27" s="1076"/>
      <c r="AT27" s="1077"/>
      <c r="AU27" s="1075"/>
      <c r="AV27" s="1076"/>
      <c r="AW27" s="1076"/>
      <c r="AX27" s="1076"/>
      <c r="AY27" s="1077"/>
      <c r="AZ27" s="1075"/>
      <c r="BA27" s="1076"/>
      <c r="BB27" s="1076"/>
      <c r="BC27" s="1076"/>
      <c r="BD27" s="1077"/>
      <c r="BE27" s="1075"/>
      <c r="BF27" s="1076"/>
      <c r="BG27" s="1076"/>
      <c r="BH27" s="1076"/>
      <c r="BI27" s="1089"/>
      <c r="BJ27" s="232"/>
      <c r="BK27" s="232"/>
      <c r="BL27" s="232"/>
      <c r="BM27" s="232"/>
      <c r="BN27" s="232"/>
      <c r="BO27" s="245"/>
      <c r="BP27" s="245"/>
      <c r="BQ27" s="242">
        <v>21</v>
      </c>
      <c r="BR27" s="243"/>
      <c r="BS27" s="1085"/>
      <c r="BT27" s="1086"/>
      <c r="BU27" s="1086"/>
      <c r="BV27" s="1086"/>
      <c r="BW27" s="1086"/>
      <c r="BX27" s="1086"/>
      <c r="BY27" s="1086"/>
      <c r="BZ27" s="1086"/>
      <c r="CA27" s="1086"/>
      <c r="CB27" s="1086"/>
      <c r="CC27" s="1086"/>
      <c r="CD27" s="1086"/>
      <c r="CE27" s="1086"/>
      <c r="CF27" s="1086"/>
      <c r="CG27" s="1087"/>
      <c r="CH27" s="1060"/>
      <c r="CI27" s="1061"/>
      <c r="CJ27" s="1061"/>
      <c r="CK27" s="1061"/>
      <c r="CL27" s="1062"/>
      <c r="CM27" s="1060"/>
      <c r="CN27" s="1061"/>
      <c r="CO27" s="1061"/>
      <c r="CP27" s="1061"/>
      <c r="CQ27" s="1062"/>
      <c r="CR27" s="1060"/>
      <c r="CS27" s="1061"/>
      <c r="CT27" s="1061"/>
      <c r="CU27" s="1061"/>
      <c r="CV27" s="1062"/>
      <c r="CW27" s="1060"/>
      <c r="CX27" s="1061"/>
      <c r="CY27" s="1061"/>
      <c r="CZ27" s="1061"/>
      <c r="DA27" s="1062"/>
      <c r="DB27" s="1060"/>
      <c r="DC27" s="1061"/>
      <c r="DD27" s="1061"/>
      <c r="DE27" s="1061"/>
      <c r="DF27" s="1062"/>
      <c r="DG27" s="1060"/>
      <c r="DH27" s="1061"/>
      <c r="DI27" s="1061"/>
      <c r="DJ27" s="1061"/>
      <c r="DK27" s="1062"/>
      <c r="DL27" s="1060"/>
      <c r="DM27" s="1061"/>
      <c r="DN27" s="1061"/>
      <c r="DO27" s="1061"/>
      <c r="DP27" s="1062"/>
      <c r="DQ27" s="1060"/>
      <c r="DR27" s="1061"/>
      <c r="DS27" s="1061"/>
      <c r="DT27" s="1061"/>
      <c r="DU27" s="1062"/>
      <c r="DV27" s="1063"/>
      <c r="DW27" s="1064"/>
      <c r="DX27" s="1064"/>
      <c r="DY27" s="1064"/>
      <c r="DZ27" s="1065"/>
      <c r="EA27" s="226"/>
    </row>
    <row r="28" spans="1:131" s="227" customFormat="1" ht="26.25" customHeight="1" thickTop="1" x14ac:dyDescent="0.15">
      <c r="A28" s="246">
        <v>1</v>
      </c>
      <c r="B28" s="1119" t="s">
        <v>397</v>
      </c>
      <c r="C28" s="1120"/>
      <c r="D28" s="1120"/>
      <c r="E28" s="1120"/>
      <c r="F28" s="1120"/>
      <c r="G28" s="1120"/>
      <c r="H28" s="1120"/>
      <c r="I28" s="1120"/>
      <c r="J28" s="1120"/>
      <c r="K28" s="1120"/>
      <c r="L28" s="1120"/>
      <c r="M28" s="1120"/>
      <c r="N28" s="1120"/>
      <c r="O28" s="1120"/>
      <c r="P28" s="1121"/>
      <c r="Q28" s="1122">
        <v>4716</v>
      </c>
      <c r="R28" s="1123"/>
      <c r="S28" s="1123"/>
      <c r="T28" s="1123"/>
      <c r="U28" s="1123"/>
      <c r="V28" s="1123">
        <v>4646</v>
      </c>
      <c r="W28" s="1123"/>
      <c r="X28" s="1123"/>
      <c r="Y28" s="1123"/>
      <c r="Z28" s="1123"/>
      <c r="AA28" s="1123">
        <v>70</v>
      </c>
      <c r="AB28" s="1123"/>
      <c r="AC28" s="1123"/>
      <c r="AD28" s="1123"/>
      <c r="AE28" s="1124"/>
      <c r="AF28" s="1125">
        <v>70</v>
      </c>
      <c r="AG28" s="1123"/>
      <c r="AH28" s="1123"/>
      <c r="AI28" s="1123"/>
      <c r="AJ28" s="1126"/>
      <c r="AK28" s="1127">
        <v>590</v>
      </c>
      <c r="AL28" s="1051"/>
      <c r="AM28" s="1051"/>
      <c r="AN28" s="1051"/>
      <c r="AO28" s="1051"/>
      <c r="AP28" s="1051" t="s">
        <v>507</v>
      </c>
      <c r="AQ28" s="1051"/>
      <c r="AR28" s="1051"/>
      <c r="AS28" s="1051"/>
      <c r="AT28" s="1051"/>
      <c r="AU28" s="1051" t="s">
        <v>507</v>
      </c>
      <c r="AV28" s="1051"/>
      <c r="AW28" s="1051"/>
      <c r="AX28" s="1051"/>
      <c r="AY28" s="1051"/>
      <c r="AZ28" s="1052" t="s">
        <v>507</v>
      </c>
      <c r="BA28" s="1052"/>
      <c r="BB28" s="1052"/>
      <c r="BC28" s="1052"/>
      <c r="BD28" s="1052"/>
      <c r="BE28" s="1117"/>
      <c r="BF28" s="1117"/>
      <c r="BG28" s="1117"/>
      <c r="BH28" s="1117"/>
      <c r="BI28" s="1118"/>
      <c r="BJ28" s="232"/>
      <c r="BK28" s="232"/>
      <c r="BL28" s="232"/>
      <c r="BM28" s="232"/>
      <c r="BN28" s="232"/>
      <c r="BO28" s="245"/>
      <c r="BP28" s="245"/>
      <c r="BQ28" s="242">
        <v>22</v>
      </c>
      <c r="BR28" s="243"/>
      <c r="BS28" s="1085"/>
      <c r="BT28" s="1086"/>
      <c r="BU28" s="1086"/>
      <c r="BV28" s="1086"/>
      <c r="BW28" s="1086"/>
      <c r="BX28" s="1086"/>
      <c r="BY28" s="1086"/>
      <c r="BZ28" s="1086"/>
      <c r="CA28" s="1086"/>
      <c r="CB28" s="1086"/>
      <c r="CC28" s="1086"/>
      <c r="CD28" s="1086"/>
      <c r="CE28" s="1086"/>
      <c r="CF28" s="1086"/>
      <c r="CG28" s="1087"/>
      <c r="CH28" s="1060"/>
      <c r="CI28" s="1061"/>
      <c r="CJ28" s="1061"/>
      <c r="CK28" s="1061"/>
      <c r="CL28" s="1062"/>
      <c r="CM28" s="1060"/>
      <c r="CN28" s="1061"/>
      <c r="CO28" s="1061"/>
      <c r="CP28" s="1061"/>
      <c r="CQ28" s="1062"/>
      <c r="CR28" s="1060"/>
      <c r="CS28" s="1061"/>
      <c r="CT28" s="1061"/>
      <c r="CU28" s="1061"/>
      <c r="CV28" s="1062"/>
      <c r="CW28" s="1060"/>
      <c r="CX28" s="1061"/>
      <c r="CY28" s="1061"/>
      <c r="CZ28" s="1061"/>
      <c r="DA28" s="1062"/>
      <c r="DB28" s="1060"/>
      <c r="DC28" s="1061"/>
      <c r="DD28" s="1061"/>
      <c r="DE28" s="1061"/>
      <c r="DF28" s="1062"/>
      <c r="DG28" s="1060"/>
      <c r="DH28" s="1061"/>
      <c r="DI28" s="1061"/>
      <c r="DJ28" s="1061"/>
      <c r="DK28" s="1062"/>
      <c r="DL28" s="1060"/>
      <c r="DM28" s="1061"/>
      <c r="DN28" s="1061"/>
      <c r="DO28" s="1061"/>
      <c r="DP28" s="1062"/>
      <c r="DQ28" s="1060"/>
      <c r="DR28" s="1061"/>
      <c r="DS28" s="1061"/>
      <c r="DT28" s="1061"/>
      <c r="DU28" s="1062"/>
      <c r="DV28" s="1063"/>
      <c r="DW28" s="1064"/>
      <c r="DX28" s="1064"/>
      <c r="DY28" s="1064"/>
      <c r="DZ28" s="1065"/>
      <c r="EA28" s="226"/>
    </row>
    <row r="29" spans="1:131" s="227" customFormat="1" ht="26.25" customHeight="1" x14ac:dyDescent="0.15">
      <c r="A29" s="246">
        <v>2</v>
      </c>
      <c r="B29" s="1108" t="s">
        <v>398</v>
      </c>
      <c r="C29" s="1109"/>
      <c r="D29" s="1109"/>
      <c r="E29" s="1109"/>
      <c r="F29" s="1109"/>
      <c r="G29" s="1109"/>
      <c r="H29" s="1109"/>
      <c r="I29" s="1109"/>
      <c r="J29" s="1109"/>
      <c r="K29" s="1109"/>
      <c r="L29" s="1109"/>
      <c r="M29" s="1109"/>
      <c r="N29" s="1109"/>
      <c r="O29" s="1109"/>
      <c r="P29" s="1110"/>
      <c r="Q29" s="1114">
        <v>3780</v>
      </c>
      <c r="R29" s="1115"/>
      <c r="S29" s="1115"/>
      <c r="T29" s="1115"/>
      <c r="U29" s="1115"/>
      <c r="V29" s="1115">
        <v>3591</v>
      </c>
      <c r="W29" s="1115"/>
      <c r="X29" s="1115"/>
      <c r="Y29" s="1115"/>
      <c r="Z29" s="1115"/>
      <c r="AA29" s="1115">
        <v>189</v>
      </c>
      <c r="AB29" s="1115"/>
      <c r="AC29" s="1115"/>
      <c r="AD29" s="1115"/>
      <c r="AE29" s="1116"/>
      <c r="AF29" s="1090">
        <v>189</v>
      </c>
      <c r="AG29" s="1091"/>
      <c r="AH29" s="1091"/>
      <c r="AI29" s="1091"/>
      <c r="AJ29" s="1092"/>
      <c r="AK29" s="1049">
        <v>622</v>
      </c>
      <c r="AL29" s="1040"/>
      <c r="AM29" s="1040"/>
      <c r="AN29" s="1040"/>
      <c r="AO29" s="1040"/>
      <c r="AP29" s="1040" t="s">
        <v>507</v>
      </c>
      <c r="AQ29" s="1040"/>
      <c r="AR29" s="1040"/>
      <c r="AS29" s="1040"/>
      <c r="AT29" s="1040"/>
      <c r="AU29" s="1040" t="s">
        <v>507</v>
      </c>
      <c r="AV29" s="1040"/>
      <c r="AW29" s="1040"/>
      <c r="AX29" s="1040"/>
      <c r="AY29" s="1040"/>
      <c r="AZ29" s="1113" t="s">
        <v>507</v>
      </c>
      <c r="BA29" s="1113"/>
      <c r="BB29" s="1113"/>
      <c r="BC29" s="1113"/>
      <c r="BD29" s="1113"/>
      <c r="BE29" s="1103"/>
      <c r="BF29" s="1103"/>
      <c r="BG29" s="1103"/>
      <c r="BH29" s="1103"/>
      <c r="BI29" s="1104"/>
      <c r="BJ29" s="232"/>
      <c r="BK29" s="232"/>
      <c r="BL29" s="232"/>
      <c r="BM29" s="232"/>
      <c r="BN29" s="232"/>
      <c r="BO29" s="245"/>
      <c r="BP29" s="245"/>
      <c r="BQ29" s="242">
        <v>23</v>
      </c>
      <c r="BR29" s="243"/>
      <c r="BS29" s="1085"/>
      <c r="BT29" s="1086"/>
      <c r="BU29" s="1086"/>
      <c r="BV29" s="1086"/>
      <c r="BW29" s="1086"/>
      <c r="BX29" s="1086"/>
      <c r="BY29" s="1086"/>
      <c r="BZ29" s="1086"/>
      <c r="CA29" s="1086"/>
      <c r="CB29" s="1086"/>
      <c r="CC29" s="1086"/>
      <c r="CD29" s="1086"/>
      <c r="CE29" s="1086"/>
      <c r="CF29" s="1086"/>
      <c r="CG29" s="1087"/>
      <c r="CH29" s="1060"/>
      <c r="CI29" s="1061"/>
      <c r="CJ29" s="1061"/>
      <c r="CK29" s="1061"/>
      <c r="CL29" s="1062"/>
      <c r="CM29" s="1060"/>
      <c r="CN29" s="1061"/>
      <c r="CO29" s="1061"/>
      <c r="CP29" s="1061"/>
      <c r="CQ29" s="1062"/>
      <c r="CR29" s="1060"/>
      <c r="CS29" s="1061"/>
      <c r="CT29" s="1061"/>
      <c r="CU29" s="1061"/>
      <c r="CV29" s="1062"/>
      <c r="CW29" s="1060"/>
      <c r="CX29" s="1061"/>
      <c r="CY29" s="1061"/>
      <c r="CZ29" s="1061"/>
      <c r="DA29" s="1062"/>
      <c r="DB29" s="1060"/>
      <c r="DC29" s="1061"/>
      <c r="DD29" s="1061"/>
      <c r="DE29" s="1061"/>
      <c r="DF29" s="1062"/>
      <c r="DG29" s="1060"/>
      <c r="DH29" s="1061"/>
      <c r="DI29" s="1061"/>
      <c r="DJ29" s="1061"/>
      <c r="DK29" s="1062"/>
      <c r="DL29" s="1060"/>
      <c r="DM29" s="1061"/>
      <c r="DN29" s="1061"/>
      <c r="DO29" s="1061"/>
      <c r="DP29" s="1062"/>
      <c r="DQ29" s="1060"/>
      <c r="DR29" s="1061"/>
      <c r="DS29" s="1061"/>
      <c r="DT29" s="1061"/>
      <c r="DU29" s="1062"/>
      <c r="DV29" s="1063"/>
      <c r="DW29" s="1064"/>
      <c r="DX29" s="1064"/>
      <c r="DY29" s="1064"/>
      <c r="DZ29" s="1065"/>
      <c r="EA29" s="226"/>
    </row>
    <row r="30" spans="1:131" s="227" customFormat="1" ht="26.25" customHeight="1" x14ac:dyDescent="0.15">
      <c r="A30" s="246">
        <v>3</v>
      </c>
      <c r="B30" s="1108" t="s">
        <v>399</v>
      </c>
      <c r="C30" s="1109"/>
      <c r="D30" s="1109"/>
      <c r="E30" s="1109"/>
      <c r="F30" s="1109"/>
      <c r="G30" s="1109"/>
      <c r="H30" s="1109"/>
      <c r="I30" s="1109"/>
      <c r="J30" s="1109"/>
      <c r="K30" s="1109"/>
      <c r="L30" s="1109"/>
      <c r="M30" s="1109"/>
      <c r="N30" s="1109"/>
      <c r="O30" s="1109"/>
      <c r="P30" s="1110"/>
      <c r="Q30" s="1114">
        <v>408</v>
      </c>
      <c r="R30" s="1115"/>
      <c r="S30" s="1115"/>
      <c r="T30" s="1115"/>
      <c r="U30" s="1115"/>
      <c r="V30" s="1115">
        <v>388</v>
      </c>
      <c r="W30" s="1115"/>
      <c r="X30" s="1115"/>
      <c r="Y30" s="1115"/>
      <c r="Z30" s="1115"/>
      <c r="AA30" s="1115">
        <v>20</v>
      </c>
      <c r="AB30" s="1115"/>
      <c r="AC30" s="1115"/>
      <c r="AD30" s="1115"/>
      <c r="AE30" s="1116"/>
      <c r="AF30" s="1090">
        <v>20</v>
      </c>
      <c r="AG30" s="1091"/>
      <c r="AH30" s="1091"/>
      <c r="AI30" s="1091"/>
      <c r="AJ30" s="1092"/>
      <c r="AK30" s="1049">
        <v>121</v>
      </c>
      <c r="AL30" s="1040"/>
      <c r="AM30" s="1040"/>
      <c r="AN30" s="1040"/>
      <c r="AO30" s="1040"/>
      <c r="AP30" s="1040" t="s">
        <v>507</v>
      </c>
      <c r="AQ30" s="1040"/>
      <c r="AR30" s="1040"/>
      <c r="AS30" s="1040"/>
      <c r="AT30" s="1040"/>
      <c r="AU30" s="1040" t="s">
        <v>507</v>
      </c>
      <c r="AV30" s="1040"/>
      <c r="AW30" s="1040"/>
      <c r="AX30" s="1040"/>
      <c r="AY30" s="1040"/>
      <c r="AZ30" s="1113" t="s">
        <v>507</v>
      </c>
      <c r="BA30" s="1113"/>
      <c r="BB30" s="1113"/>
      <c r="BC30" s="1113"/>
      <c r="BD30" s="1113"/>
      <c r="BE30" s="1103"/>
      <c r="BF30" s="1103"/>
      <c r="BG30" s="1103"/>
      <c r="BH30" s="1103"/>
      <c r="BI30" s="1104"/>
      <c r="BJ30" s="232"/>
      <c r="BK30" s="232"/>
      <c r="BL30" s="232"/>
      <c r="BM30" s="232"/>
      <c r="BN30" s="232"/>
      <c r="BO30" s="245"/>
      <c r="BP30" s="245"/>
      <c r="BQ30" s="242">
        <v>24</v>
      </c>
      <c r="BR30" s="243"/>
      <c r="BS30" s="1085"/>
      <c r="BT30" s="1086"/>
      <c r="BU30" s="1086"/>
      <c r="BV30" s="1086"/>
      <c r="BW30" s="1086"/>
      <c r="BX30" s="1086"/>
      <c r="BY30" s="1086"/>
      <c r="BZ30" s="1086"/>
      <c r="CA30" s="1086"/>
      <c r="CB30" s="1086"/>
      <c r="CC30" s="1086"/>
      <c r="CD30" s="1086"/>
      <c r="CE30" s="1086"/>
      <c r="CF30" s="1086"/>
      <c r="CG30" s="1087"/>
      <c r="CH30" s="1060"/>
      <c r="CI30" s="1061"/>
      <c r="CJ30" s="1061"/>
      <c r="CK30" s="1061"/>
      <c r="CL30" s="1062"/>
      <c r="CM30" s="1060"/>
      <c r="CN30" s="1061"/>
      <c r="CO30" s="1061"/>
      <c r="CP30" s="1061"/>
      <c r="CQ30" s="1062"/>
      <c r="CR30" s="1060"/>
      <c r="CS30" s="1061"/>
      <c r="CT30" s="1061"/>
      <c r="CU30" s="1061"/>
      <c r="CV30" s="1062"/>
      <c r="CW30" s="1060"/>
      <c r="CX30" s="1061"/>
      <c r="CY30" s="1061"/>
      <c r="CZ30" s="1061"/>
      <c r="DA30" s="1062"/>
      <c r="DB30" s="1060"/>
      <c r="DC30" s="1061"/>
      <c r="DD30" s="1061"/>
      <c r="DE30" s="1061"/>
      <c r="DF30" s="1062"/>
      <c r="DG30" s="1060"/>
      <c r="DH30" s="1061"/>
      <c r="DI30" s="1061"/>
      <c r="DJ30" s="1061"/>
      <c r="DK30" s="1062"/>
      <c r="DL30" s="1060"/>
      <c r="DM30" s="1061"/>
      <c r="DN30" s="1061"/>
      <c r="DO30" s="1061"/>
      <c r="DP30" s="1062"/>
      <c r="DQ30" s="1060"/>
      <c r="DR30" s="1061"/>
      <c r="DS30" s="1061"/>
      <c r="DT30" s="1061"/>
      <c r="DU30" s="1062"/>
      <c r="DV30" s="1063"/>
      <c r="DW30" s="1064"/>
      <c r="DX30" s="1064"/>
      <c r="DY30" s="1064"/>
      <c r="DZ30" s="1065"/>
      <c r="EA30" s="226"/>
    </row>
    <row r="31" spans="1:131" s="227" customFormat="1" ht="26.25" customHeight="1" x14ac:dyDescent="0.15">
      <c r="A31" s="246">
        <v>4</v>
      </c>
      <c r="B31" s="1108" t="s">
        <v>400</v>
      </c>
      <c r="C31" s="1109"/>
      <c r="D31" s="1109"/>
      <c r="E31" s="1109"/>
      <c r="F31" s="1109"/>
      <c r="G31" s="1109"/>
      <c r="H31" s="1109"/>
      <c r="I31" s="1109"/>
      <c r="J31" s="1109"/>
      <c r="K31" s="1109"/>
      <c r="L31" s="1109"/>
      <c r="M31" s="1109"/>
      <c r="N31" s="1109"/>
      <c r="O31" s="1109"/>
      <c r="P31" s="1110"/>
      <c r="Q31" s="1114">
        <v>911</v>
      </c>
      <c r="R31" s="1115"/>
      <c r="S31" s="1115"/>
      <c r="T31" s="1115"/>
      <c r="U31" s="1115"/>
      <c r="V31" s="1115">
        <v>863</v>
      </c>
      <c r="W31" s="1115"/>
      <c r="X31" s="1115"/>
      <c r="Y31" s="1115"/>
      <c r="Z31" s="1115"/>
      <c r="AA31" s="1115">
        <v>48</v>
      </c>
      <c r="AB31" s="1115"/>
      <c r="AC31" s="1115"/>
      <c r="AD31" s="1115"/>
      <c r="AE31" s="1116"/>
      <c r="AF31" s="1090">
        <v>1184</v>
      </c>
      <c r="AG31" s="1091"/>
      <c r="AH31" s="1091"/>
      <c r="AI31" s="1091"/>
      <c r="AJ31" s="1092"/>
      <c r="AK31" s="1049">
        <v>5</v>
      </c>
      <c r="AL31" s="1040"/>
      <c r="AM31" s="1040"/>
      <c r="AN31" s="1040"/>
      <c r="AO31" s="1040"/>
      <c r="AP31" s="1040">
        <v>1272</v>
      </c>
      <c r="AQ31" s="1040"/>
      <c r="AR31" s="1040"/>
      <c r="AS31" s="1040"/>
      <c r="AT31" s="1040"/>
      <c r="AU31" s="1040">
        <v>551</v>
      </c>
      <c r="AV31" s="1040"/>
      <c r="AW31" s="1040"/>
      <c r="AX31" s="1040"/>
      <c r="AY31" s="1040"/>
      <c r="AZ31" s="1113" t="s">
        <v>507</v>
      </c>
      <c r="BA31" s="1113"/>
      <c r="BB31" s="1113"/>
      <c r="BC31" s="1113"/>
      <c r="BD31" s="1113"/>
      <c r="BE31" s="1103" t="s">
        <v>401</v>
      </c>
      <c r="BF31" s="1103"/>
      <c r="BG31" s="1103"/>
      <c r="BH31" s="1103"/>
      <c r="BI31" s="1104"/>
      <c r="BJ31" s="232"/>
      <c r="BK31" s="232"/>
      <c r="BL31" s="232"/>
      <c r="BM31" s="232"/>
      <c r="BN31" s="232"/>
      <c r="BO31" s="245"/>
      <c r="BP31" s="245"/>
      <c r="BQ31" s="242">
        <v>25</v>
      </c>
      <c r="BR31" s="243"/>
      <c r="BS31" s="1085"/>
      <c r="BT31" s="1086"/>
      <c r="BU31" s="1086"/>
      <c r="BV31" s="1086"/>
      <c r="BW31" s="1086"/>
      <c r="BX31" s="1086"/>
      <c r="BY31" s="1086"/>
      <c r="BZ31" s="1086"/>
      <c r="CA31" s="1086"/>
      <c r="CB31" s="1086"/>
      <c r="CC31" s="1086"/>
      <c r="CD31" s="1086"/>
      <c r="CE31" s="1086"/>
      <c r="CF31" s="1086"/>
      <c r="CG31" s="1087"/>
      <c r="CH31" s="1060"/>
      <c r="CI31" s="1061"/>
      <c r="CJ31" s="1061"/>
      <c r="CK31" s="1061"/>
      <c r="CL31" s="1062"/>
      <c r="CM31" s="1060"/>
      <c r="CN31" s="1061"/>
      <c r="CO31" s="1061"/>
      <c r="CP31" s="1061"/>
      <c r="CQ31" s="1062"/>
      <c r="CR31" s="1060"/>
      <c r="CS31" s="1061"/>
      <c r="CT31" s="1061"/>
      <c r="CU31" s="1061"/>
      <c r="CV31" s="1062"/>
      <c r="CW31" s="1060"/>
      <c r="CX31" s="1061"/>
      <c r="CY31" s="1061"/>
      <c r="CZ31" s="1061"/>
      <c r="DA31" s="1062"/>
      <c r="DB31" s="1060"/>
      <c r="DC31" s="1061"/>
      <c r="DD31" s="1061"/>
      <c r="DE31" s="1061"/>
      <c r="DF31" s="1062"/>
      <c r="DG31" s="1060"/>
      <c r="DH31" s="1061"/>
      <c r="DI31" s="1061"/>
      <c r="DJ31" s="1061"/>
      <c r="DK31" s="1062"/>
      <c r="DL31" s="1060"/>
      <c r="DM31" s="1061"/>
      <c r="DN31" s="1061"/>
      <c r="DO31" s="1061"/>
      <c r="DP31" s="1062"/>
      <c r="DQ31" s="1060"/>
      <c r="DR31" s="1061"/>
      <c r="DS31" s="1061"/>
      <c r="DT31" s="1061"/>
      <c r="DU31" s="1062"/>
      <c r="DV31" s="1063"/>
      <c r="DW31" s="1064"/>
      <c r="DX31" s="1064"/>
      <c r="DY31" s="1064"/>
      <c r="DZ31" s="1065"/>
      <c r="EA31" s="226"/>
    </row>
    <row r="32" spans="1:131" s="227" customFormat="1" ht="26.25" customHeight="1" x14ac:dyDescent="0.15">
      <c r="A32" s="246">
        <v>5</v>
      </c>
      <c r="B32" s="1108" t="s">
        <v>402</v>
      </c>
      <c r="C32" s="1109"/>
      <c r="D32" s="1109"/>
      <c r="E32" s="1109"/>
      <c r="F32" s="1109"/>
      <c r="G32" s="1109"/>
      <c r="H32" s="1109"/>
      <c r="I32" s="1109"/>
      <c r="J32" s="1109"/>
      <c r="K32" s="1109"/>
      <c r="L32" s="1109"/>
      <c r="M32" s="1109"/>
      <c r="N32" s="1109"/>
      <c r="O32" s="1109"/>
      <c r="P32" s="1110"/>
      <c r="Q32" s="1114">
        <v>979</v>
      </c>
      <c r="R32" s="1115"/>
      <c r="S32" s="1115"/>
      <c r="T32" s="1115"/>
      <c r="U32" s="1115"/>
      <c r="V32" s="1115">
        <v>1316</v>
      </c>
      <c r="W32" s="1115"/>
      <c r="X32" s="1115"/>
      <c r="Y32" s="1115"/>
      <c r="Z32" s="1115"/>
      <c r="AA32" s="1115">
        <v>-337</v>
      </c>
      <c r="AB32" s="1115"/>
      <c r="AC32" s="1115"/>
      <c r="AD32" s="1115"/>
      <c r="AE32" s="1116"/>
      <c r="AF32" s="1090">
        <v>257</v>
      </c>
      <c r="AG32" s="1091"/>
      <c r="AH32" s="1091"/>
      <c r="AI32" s="1091"/>
      <c r="AJ32" s="1092"/>
      <c r="AK32" s="1049">
        <v>489</v>
      </c>
      <c r="AL32" s="1040"/>
      <c r="AM32" s="1040"/>
      <c r="AN32" s="1040"/>
      <c r="AO32" s="1040"/>
      <c r="AP32" s="1040">
        <v>9468</v>
      </c>
      <c r="AQ32" s="1040"/>
      <c r="AR32" s="1040"/>
      <c r="AS32" s="1040"/>
      <c r="AT32" s="1040"/>
      <c r="AU32" s="1040">
        <v>5927</v>
      </c>
      <c r="AV32" s="1040"/>
      <c r="AW32" s="1040"/>
      <c r="AX32" s="1040"/>
      <c r="AY32" s="1040"/>
      <c r="AZ32" s="1113" t="s">
        <v>507</v>
      </c>
      <c r="BA32" s="1113"/>
      <c r="BB32" s="1113"/>
      <c r="BC32" s="1113"/>
      <c r="BD32" s="1113"/>
      <c r="BE32" s="1103" t="s">
        <v>401</v>
      </c>
      <c r="BF32" s="1103"/>
      <c r="BG32" s="1103"/>
      <c r="BH32" s="1103"/>
      <c r="BI32" s="1104"/>
      <c r="BJ32" s="232"/>
      <c r="BK32" s="232"/>
      <c r="BL32" s="232"/>
      <c r="BM32" s="232"/>
      <c r="BN32" s="232"/>
      <c r="BO32" s="245"/>
      <c r="BP32" s="245"/>
      <c r="BQ32" s="242">
        <v>26</v>
      </c>
      <c r="BR32" s="243"/>
      <c r="BS32" s="1085"/>
      <c r="BT32" s="1086"/>
      <c r="BU32" s="1086"/>
      <c r="BV32" s="1086"/>
      <c r="BW32" s="1086"/>
      <c r="BX32" s="1086"/>
      <c r="BY32" s="1086"/>
      <c r="BZ32" s="1086"/>
      <c r="CA32" s="1086"/>
      <c r="CB32" s="1086"/>
      <c r="CC32" s="1086"/>
      <c r="CD32" s="1086"/>
      <c r="CE32" s="1086"/>
      <c r="CF32" s="1086"/>
      <c r="CG32" s="1087"/>
      <c r="CH32" s="1060"/>
      <c r="CI32" s="1061"/>
      <c r="CJ32" s="1061"/>
      <c r="CK32" s="1061"/>
      <c r="CL32" s="1062"/>
      <c r="CM32" s="1060"/>
      <c r="CN32" s="1061"/>
      <c r="CO32" s="1061"/>
      <c r="CP32" s="1061"/>
      <c r="CQ32" s="1062"/>
      <c r="CR32" s="1060"/>
      <c r="CS32" s="1061"/>
      <c r="CT32" s="1061"/>
      <c r="CU32" s="1061"/>
      <c r="CV32" s="1062"/>
      <c r="CW32" s="1060"/>
      <c r="CX32" s="1061"/>
      <c r="CY32" s="1061"/>
      <c r="CZ32" s="1061"/>
      <c r="DA32" s="1062"/>
      <c r="DB32" s="1060"/>
      <c r="DC32" s="1061"/>
      <c r="DD32" s="1061"/>
      <c r="DE32" s="1061"/>
      <c r="DF32" s="1062"/>
      <c r="DG32" s="1060"/>
      <c r="DH32" s="1061"/>
      <c r="DI32" s="1061"/>
      <c r="DJ32" s="1061"/>
      <c r="DK32" s="1062"/>
      <c r="DL32" s="1060"/>
      <c r="DM32" s="1061"/>
      <c r="DN32" s="1061"/>
      <c r="DO32" s="1061"/>
      <c r="DP32" s="1062"/>
      <c r="DQ32" s="1060"/>
      <c r="DR32" s="1061"/>
      <c r="DS32" s="1061"/>
      <c r="DT32" s="1061"/>
      <c r="DU32" s="1062"/>
      <c r="DV32" s="1063"/>
      <c r="DW32" s="1064"/>
      <c r="DX32" s="1064"/>
      <c r="DY32" s="1064"/>
      <c r="DZ32" s="1065"/>
      <c r="EA32" s="226"/>
    </row>
    <row r="33" spans="1:131" s="227" customFormat="1" ht="26.25" customHeight="1" x14ac:dyDescent="0.15">
      <c r="A33" s="246">
        <v>6</v>
      </c>
      <c r="B33" s="1108"/>
      <c r="C33" s="1109"/>
      <c r="D33" s="1109"/>
      <c r="E33" s="1109"/>
      <c r="F33" s="1109"/>
      <c r="G33" s="1109"/>
      <c r="H33" s="1109"/>
      <c r="I33" s="1109"/>
      <c r="J33" s="1109"/>
      <c r="K33" s="1109"/>
      <c r="L33" s="1109"/>
      <c r="M33" s="1109"/>
      <c r="N33" s="1109"/>
      <c r="O33" s="1109"/>
      <c r="P33" s="1110"/>
      <c r="Q33" s="1114"/>
      <c r="R33" s="1115"/>
      <c r="S33" s="1115"/>
      <c r="T33" s="1115"/>
      <c r="U33" s="1115"/>
      <c r="V33" s="1115"/>
      <c r="W33" s="1115"/>
      <c r="X33" s="1115"/>
      <c r="Y33" s="1115"/>
      <c r="Z33" s="1115"/>
      <c r="AA33" s="1115"/>
      <c r="AB33" s="1115"/>
      <c r="AC33" s="1115"/>
      <c r="AD33" s="1115"/>
      <c r="AE33" s="1116"/>
      <c r="AF33" s="1090"/>
      <c r="AG33" s="1091"/>
      <c r="AH33" s="1091"/>
      <c r="AI33" s="1091"/>
      <c r="AJ33" s="1092"/>
      <c r="AK33" s="1049"/>
      <c r="AL33" s="1040"/>
      <c r="AM33" s="1040"/>
      <c r="AN33" s="1040"/>
      <c r="AO33" s="1040"/>
      <c r="AP33" s="1040"/>
      <c r="AQ33" s="1040"/>
      <c r="AR33" s="1040"/>
      <c r="AS33" s="1040"/>
      <c r="AT33" s="1040"/>
      <c r="AU33" s="1040"/>
      <c r="AV33" s="1040"/>
      <c r="AW33" s="1040"/>
      <c r="AX33" s="1040"/>
      <c r="AY33" s="1040"/>
      <c r="AZ33" s="1113"/>
      <c r="BA33" s="1113"/>
      <c r="BB33" s="1113"/>
      <c r="BC33" s="1113"/>
      <c r="BD33" s="1113"/>
      <c r="BE33" s="1103"/>
      <c r="BF33" s="1103"/>
      <c r="BG33" s="1103"/>
      <c r="BH33" s="1103"/>
      <c r="BI33" s="1104"/>
      <c r="BJ33" s="232"/>
      <c r="BK33" s="232"/>
      <c r="BL33" s="232"/>
      <c r="BM33" s="232"/>
      <c r="BN33" s="232"/>
      <c r="BO33" s="245"/>
      <c r="BP33" s="245"/>
      <c r="BQ33" s="242">
        <v>27</v>
      </c>
      <c r="BR33" s="243"/>
      <c r="BS33" s="1085"/>
      <c r="BT33" s="1086"/>
      <c r="BU33" s="1086"/>
      <c r="BV33" s="1086"/>
      <c r="BW33" s="1086"/>
      <c r="BX33" s="1086"/>
      <c r="BY33" s="1086"/>
      <c r="BZ33" s="1086"/>
      <c r="CA33" s="1086"/>
      <c r="CB33" s="1086"/>
      <c r="CC33" s="1086"/>
      <c r="CD33" s="1086"/>
      <c r="CE33" s="1086"/>
      <c r="CF33" s="1086"/>
      <c r="CG33" s="1087"/>
      <c r="CH33" s="1060"/>
      <c r="CI33" s="1061"/>
      <c r="CJ33" s="1061"/>
      <c r="CK33" s="1061"/>
      <c r="CL33" s="1062"/>
      <c r="CM33" s="1060"/>
      <c r="CN33" s="1061"/>
      <c r="CO33" s="1061"/>
      <c r="CP33" s="1061"/>
      <c r="CQ33" s="1062"/>
      <c r="CR33" s="1060"/>
      <c r="CS33" s="1061"/>
      <c r="CT33" s="1061"/>
      <c r="CU33" s="1061"/>
      <c r="CV33" s="1062"/>
      <c r="CW33" s="1060"/>
      <c r="CX33" s="1061"/>
      <c r="CY33" s="1061"/>
      <c r="CZ33" s="1061"/>
      <c r="DA33" s="1062"/>
      <c r="DB33" s="1060"/>
      <c r="DC33" s="1061"/>
      <c r="DD33" s="1061"/>
      <c r="DE33" s="1061"/>
      <c r="DF33" s="1062"/>
      <c r="DG33" s="1060"/>
      <c r="DH33" s="1061"/>
      <c r="DI33" s="1061"/>
      <c r="DJ33" s="1061"/>
      <c r="DK33" s="1062"/>
      <c r="DL33" s="1060"/>
      <c r="DM33" s="1061"/>
      <c r="DN33" s="1061"/>
      <c r="DO33" s="1061"/>
      <c r="DP33" s="1062"/>
      <c r="DQ33" s="1060"/>
      <c r="DR33" s="1061"/>
      <c r="DS33" s="1061"/>
      <c r="DT33" s="1061"/>
      <c r="DU33" s="1062"/>
      <c r="DV33" s="1063"/>
      <c r="DW33" s="1064"/>
      <c r="DX33" s="1064"/>
      <c r="DY33" s="1064"/>
      <c r="DZ33" s="1065"/>
      <c r="EA33" s="226"/>
    </row>
    <row r="34" spans="1:131" s="227" customFormat="1" ht="26.25" customHeight="1" x14ac:dyDescent="0.15">
      <c r="A34" s="246">
        <v>7</v>
      </c>
      <c r="B34" s="1108"/>
      <c r="C34" s="1109"/>
      <c r="D34" s="1109"/>
      <c r="E34" s="1109"/>
      <c r="F34" s="1109"/>
      <c r="G34" s="1109"/>
      <c r="H34" s="1109"/>
      <c r="I34" s="1109"/>
      <c r="J34" s="1109"/>
      <c r="K34" s="1109"/>
      <c r="L34" s="1109"/>
      <c r="M34" s="1109"/>
      <c r="N34" s="1109"/>
      <c r="O34" s="1109"/>
      <c r="P34" s="1110"/>
      <c r="Q34" s="1114"/>
      <c r="R34" s="1115"/>
      <c r="S34" s="1115"/>
      <c r="T34" s="1115"/>
      <c r="U34" s="1115"/>
      <c r="V34" s="1115"/>
      <c r="W34" s="1115"/>
      <c r="X34" s="1115"/>
      <c r="Y34" s="1115"/>
      <c r="Z34" s="1115"/>
      <c r="AA34" s="1115"/>
      <c r="AB34" s="1115"/>
      <c r="AC34" s="1115"/>
      <c r="AD34" s="1115"/>
      <c r="AE34" s="1116"/>
      <c r="AF34" s="1090"/>
      <c r="AG34" s="1091"/>
      <c r="AH34" s="1091"/>
      <c r="AI34" s="1091"/>
      <c r="AJ34" s="1092"/>
      <c r="AK34" s="1049"/>
      <c r="AL34" s="1040"/>
      <c r="AM34" s="1040"/>
      <c r="AN34" s="1040"/>
      <c r="AO34" s="1040"/>
      <c r="AP34" s="1040"/>
      <c r="AQ34" s="1040"/>
      <c r="AR34" s="1040"/>
      <c r="AS34" s="1040"/>
      <c r="AT34" s="1040"/>
      <c r="AU34" s="1040"/>
      <c r="AV34" s="1040"/>
      <c r="AW34" s="1040"/>
      <c r="AX34" s="1040"/>
      <c r="AY34" s="1040"/>
      <c r="AZ34" s="1113"/>
      <c r="BA34" s="1113"/>
      <c r="BB34" s="1113"/>
      <c r="BC34" s="1113"/>
      <c r="BD34" s="1113"/>
      <c r="BE34" s="1103"/>
      <c r="BF34" s="1103"/>
      <c r="BG34" s="1103"/>
      <c r="BH34" s="1103"/>
      <c r="BI34" s="1104"/>
      <c r="BJ34" s="232"/>
      <c r="BK34" s="232"/>
      <c r="BL34" s="232"/>
      <c r="BM34" s="232"/>
      <c r="BN34" s="232"/>
      <c r="BO34" s="245"/>
      <c r="BP34" s="245"/>
      <c r="BQ34" s="242">
        <v>28</v>
      </c>
      <c r="BR34" s="243"/>
      <c r="BS34" s="1085"/>
      <c r="BT34" s="1086"/>
      <c r="BU34" s="1086"/>
      <c r="BV34" s="1086"/>
      <c r="BW34" s="1086"/>
      <c r="BX34" s="1086"/>
      <c r="BY34" s="1086"/>
      <c r="BZ34" s="1086"/>
      <c r="CA34" s="1086"/>
      <c r="CB34" s="1086"/>
      <c r="CC34" s="1086"/>
      <c r="CD34" s="1086"/>
      <c r="CE34" s="1086"/>
      <c r="CF34" s="1086"/>
      <c r="CG34" s="1087"/>
      <c r="CH34" s="1060"/>
      <c r="CI34" s="1061"/>
      <c r="CJ34" s="1061"/>
      <c r="CK34" s="1061"/>
      <c r="CL34" s="1062"/>
      <c r="CM34" s="1060"/>
      <c r="CN34" s="1061"/>
      <c r="CO34" s="1061"/>
      <c r="CP34" s="1061"/>
      <c r="CQ34" s="1062"/>
      <c r="CR34" s="1060"/>
      <c r="CS34" s="1061"/>
      <c r="CT34" s="1061"/>
      <c r="CU34" s="1061"/>
      <c r="CV34" s="1062"/>
      <c r="CW34" s="1060"/>
      <c r="CX34" s="1061"/>
      <c r="CY34" s="1061"/>
      <c r="CZ34" s="1061"/>
      <c r="DA34" s="1062"/>
      <c r="DB34" s="1060"/>
      <c r="DC34" s="1061"/>
      <c r="DD34" s="1061"/>
      <c r="DE34" s="1061"/>
      <c r="DF34" s="1062"/>
      <c r="DG34" s="1060"/>
      <c r="DH34" s="1061"/>
      <c r="DI34" s="1061"/>
      <c r="DJ34" s="1061"/>
      <c r="DK34" s="1062"/>
      <c r="DL34" s="1060"/>
      <c r="DM34" s="1061"/>
      <c r="DN34" s="1061"/>
      <c r="DO34" s="1061"/>
      <c r="DP34" s="1062"/>
      <c r="DQ34" s="1060"/>
      <c r="DR34" s="1061"/>
      <c r="DS34" s="1061"/>
      <c r="DT34" s="1061"/>
      <c r="DU34" s="1062"/>
      <c r="DV34" s="1063"/>
      <c r="DW34" s="1064"/>
      <c r="DX34" s="1064"/>
      <c r="DY34" s="1064"/>
      <c r="DZ34" s="1065"/>
      <c r="EA34" s="226"/>
    </row>
    <row r="35" spans="1:131" s="227" customFormat="1" ht="26.25" customHeight="1" x14ac:dyDescent="0.15">
      <c r="A35" s="246">
        <v>8</v>
      </c>
      <c r="B35" s="1108"/>
      <c r="C35" s="1109"/>
      <c r="D35" s="1109"/>
      <c r="E35" s="1109"/>
      <c r="F35" s="1109"/>
      <c r="G35" s="1109"/>
      <c r="H35" s="1109"/>
      <c r="I35" s="1109"/>
      <c r="J35" s="1109"/>
      <c r="K35" s="1109"/>
      <c r="L35" s="1109"/>
      <c r="M35" s="1109"/>
      <c r="N35" s="1109"/>
      <c r="O35" s="1109"/>
      <c r="P35" s="1110"/>
      <c r="Q35" s="1114"/>
      <c r="R35" s="1115"/>
      <c r="S35" s="1115"/>
      <c r="T35" s="1115"/>
      <c r="U35" s="1115"/>
      <c r="V35" s="1115"/>
      <c r="W35" s="1115"/>
      <c r="X35" s="1115"/>
      <c r="Y35" s="1115"/>
      <c r="Z35" s="1115"/>
      <c r="AA35" s="1115"/>
      <c r="AB35" s="1115"/>
      <c r="AC35" s="1115"/>
      <c r="AD35" s="1115"/>
      <c r="AE35" s="1116"/>
      <c r="AF35" s="1090"/>
      <c r="AG35" s="1091"/>
      <c r="AH35" s="1091"/>
      <c r="AI35" s="1091"/>
      <c r="AJ35" s="1092"/>
      <c r="AK35" s="1049"/>
      <c r="AL35" s="1040"/>
      <c r="AM35" s="1040"/>
      <c r="AN35" s="1040"/>
      <c r="AO35" s="1040"/>
      <c r="AP35" s="1040"/>
      <c r="AQ35" s="1040"/>
      <c r="AR35" s="1040"/>
      <c r="AS35" s="1040"/>
      <c r="AT35" s="1040"/>
      <c r="AU35" s="1040"/>
      <c r="AV35" s="1040"/>
      <c r="AW35" s="1040"/>
      <c r="AX35" s="1040"/>
      <c r="AY35" s="1040"/>
      <c r="AZ35" s="1113"/>
      <c r="BA35" s="1113"/>
      <c r="BB35" s="1113"/>
      <c r="BC35" s="1113"/>
      <c r="BD35" s="1113"/>
      <c r="BE35" s="1103"/>
      <c r="BF35" s="1103"/>
      <c r="BG35" s="1103"/>
      <c r="BH35" s="1103"/>
      <c r="BI35" s="1104"/>
      <c r="BJ35" s="232"/>
      <c r="BK35" s="232"/>
      <c r="BL35" s="232"/>
      <c r="BM35" s="232"/>
      <c r="BN35" s="232"/>
      <c r="BO35" s="245"/>
      <c r="BP35" s="245"/>
      <c r="BQ35" s="242">
        <v>29</v>
      </c>
      <c r="BR35" s="243"/>
      <c r="BS35" s="1085"/>
      <c r="BT35" s="1086"/>
      <c r="BU35" s="1086"/>
      <c r="BV35" s="1086"/>
      <c r="BW35" s="1086"/>
      <c r="BX35" s="1086"/>
      <c r="BY35" s="1086"/>
      <c r="BZ35" s="1086"/>
      <c r="CA35" s="1086"/>
      <c r="CB35" s="1086"/>
      <c r="CC35" s="1086"/>
      <c r="CD35" s="1086"/>
      <c r="CE35" s="1086"/>
      <c r="CF35" s="1086"/>
      <c r="CG35" s="1087"/>
      <c r="CH35" s="1060"/>
      <c r="CI35" s="1061"/>
      <c r="CJ35" s="1061"/>
      <c r="CK35" s="1061"/>
      <c r="CL35" s="1062"/>
      <c r="CM35" s="1060"/>
      <c r="CN35" s="1061"/>
      <c r="CO35" s="1061"/>
      <c r="CP35" s="1061"/>
      <c r="CQ35" s="1062"/>
      <c r="CR35" s="1060"/>
      <c r="CS35" s="1061"/>
      <c r="CT35" s="1061"/>
      <c r="CU35" s="1061"/>
      <c r="CV35" s="1062"/>
      <c r="CW35" s="1060"/>
      <c r="CX35" s="1061"/>
      <c r="CY35" s="1061"/>
      <c r="CZ35" s="1061"/>
      <c r="DA35" s="1062"/>
      <c r="DB35" s="1060"/>
      <c r="DC35" s="1061"/>
      <c r="DD35" s="1061"/>
      <c r="DE35" s="1061"/>
      <c r="DF35" s="1062"/>
      <c r="DG35" s="1060"/>
      <c r="DH35" s="1061"/>
      <c r="DI35" s="1061"/>
      <c r="DJ35" s="1061"/>
      <c r="DK35" s="1062"/>
      <c r="DL35" s="1060"/>
      <c r="DM35" s="1061"/>
      <c r="DN35" s="1061"/>
      <c r="DO35" s="1061"/>
      <c r="DP35" s="1062"/>
      <c r="DQ35" s="1060"/>
      <c r="DR35" s="1061"/>
      <c r="DS35" s="1061"/>
      <c r="DT35" s="1061"/>
      <c r="DU35" s="1062"/>
      <c r="DV35" s="1063"/>
      <c r="DW35" s="1064"/>
      <c r="DX35" s="1064"/>
      <c r="DY35" s="1064"/>
      <c r="DZ35" s="1065"/>
      <c r="EA35" s="226"/>
    </row>
    <row r="36" spans="1:131" s="227" customFormat="1" ht="26.25" customHeight="1" x14ac:dyDescent="0.15">
      <c r="A36" s="246">
        <v>9</v>
      </c>
      <c r="B36" s="1108"/>
      <c r="C36" s="1109"/>
      <c r="D36" s="1109"/>
      <c r="E36" s="1109"/>
      <c r="F36" s="1109"/>
      <c r="G36" s="1109"/>
      <c r="H36" s="1109"/>
      <c r="I36" s="1109"/>
      <c r="J36" s="1109"/>
      <c r="K36" s="1109"/>
      <c r="L36" s="1109"/>
      <c r="M36" s="1109"/>
      <c r="N36" s="1109"/>
      <c r="O36" s="1109"/>
      <c r="P36" s="1110"/>
      <c r="Q36" s="1114"/>
      <c r="R36" s="1115"/>
      <c r="S36" s="1115"/>
      <c r="T36" s="1115"/>
      <c r="U36" s="1115"/>
      <c r="V36" s="1115"/>
      <c r="W36" s="1115"/>
      <c r="X36" s="1115"/>
      <c r="Y36" s="1115"/>
      <c r="Z36" s="1115"/>
      <c r="AA36" s="1115"/>
      <c r="AB36" s="1115"/>
      <c r="AC36" s="1115"/>
      <c r="AD36" s="1115"/>
      <c r="AE36" s="1116"/>
      <c r="AF36" s="1090"/>
      <c r="AG36" s="1091"/>
      <c r="AH36" s="1091"/>
      <c r="AI36" s="1091"/>
      <c r="AJ36" s="1092"/>
      <c r="AK36" s="1049"/>
      <c r="AL36" s="1040"/>
      <c r="AM36" s="1040"/>
      <c r="AN36" s="1040"/>
      <c r="AO36" s="1040"/>
      <c r="AP36" s="1040"/>
      <c r="AQ36" s="1040"/>
      <c r="AR36" s="1040"/>
      <c r="AS36" s="1040"/>
      <c r="AT36" s="1040"/>
      <c r="AU36" s="1040"/>
      <c r="AV36" s="1040"/>
      <c r="AW36" s="1040"/>
      <c r="AX36" s="1040"/>
      <c r="AY36" s="1040"/>
      <c r="AZ36" s="1113"/>
      <c r="BA36" s="1113"/>
      <c r="BB36" s="1113"/>
      <c r="BC36" s="1113"/>
      <c r="BD36" s="1113"/>
      <c r="BE36" s="1103"/>
      <c r="BF36" s="1103"/>
      <c r="BG36" s="1103"/>
      <c r="BH36" s="1103"/>
      <c r="BI36" s="1104"/>
      <c r="BJ36" s="232"/>
      <c r="BK36" s="232"/>
      <c r="BL36" s="232"/>
      <c r="BM36" s="232"/>
      <c r="BN36" s="232"/>
      <c r="BO36" s="245"/>
      <c r="BP36" s="245"/>
      <c r="BQ36" s="242">
        <v>30</v>
      </c>
      <c r="BR36" s="243"/>
      <c r="BS36" s="1085"/>
      <c r="BT36" s="1086"/>
      <c r="BU36" s="1086"/>
      <c r="BV36" s="1086"/>
      <c r="BW36" s="1086"/>
      <c r="BX36" s="1086"/>
      <c r="BY36" s="1086"/>
      <c r="BZ36" s="1086"/>
      <c r="CA36" s="1086"/>
      <c r="CB36" s="1086"/>
      <c r="CC36" s="1086"/>
      <c r="CD36" s="1086"/>
      <c r="CE36" s="1086"/>
      <c r="CF36" s="1086"/>
      <c r="CG36" s="1087"/>
      <c r="CH36" s="1060"/>
      <c r="CI36" s="1061"/>
      <c r="CJ36" s="1061"/>
      <c r="CK36" s="1061"/>
      <c r="CL36" s="1062"/>
      <c r="CM36" s="1060"/>
      <c r="CN36" s="1061"/>
      <c r="CO36" s="1061"/>
      <c r="CP36" s="1061"/>
      <c r="CQ36" s="1062"/>
      <c r="CR36" s="1060"/>
      <c r="CS36" s="1061"/>
      <c r="CT36" s="1061"/>
      <c r="CU36" s="1061"/>
      <c r="CV36" s="1062"/>
      <c r="CW36" s="1060"/>
      <c r="CX36" s="1061"/>
      <c r="CY36" s="1061"/>
      <c r="CZ36" s="1061"/>
      <c r="DA36" s="1062"/>
      <c r="DB36" s="1060"/>
      <c r="DC36" s="1061"/>
      <c r="DD36" s="1061"/>
      <c r="DE36" s="1061"/>
      <c r="DF36" s="1062"/>
      <c r="DG36" s="1060"/>
      <c r="DH36" s="1061"/>
      <c r="DI36" s="1061"/>
      <c r="DJ36" s="1061"/>
      <c r="DK36" s="1062"/>
      <c r="DL36" s="1060"/>
      <c r="DM36" s="1061"/>
      <c r="DN36" s="1061"/>
      <c r="DO36" s="1061"/>
      <c r="DP36" s="1062"/>
      <c r="DQ36" s="1060"/>
      <c r="DR36" s="1061"/>
      <c r="DS36" s="1061"/>
      <c r="DT36" s="1061"/>
      <c r="DU36" s="1062"/>
      <c r="DV36" s="1063"/>
      <c r="DW36" s="1064"/>
      <c r="DX36" s="1064"/>
      <c r="DY36" s="1064"/>
      <c r="DZ36" s="1065"/>
      <c r="EA36" s="226"/>
    </row>
    <row r="37" spans="1:131" s="227" customFormat="1" ht="26.25" customHeight="1" x14ac:dyDescent="0.15">
      <c r="A37" s="246">
        <v>10</v>
      </c>
      <c r="B37" s="1108"/>
      <c r="C37" s="1109"/>
      <c r="D37" s="1109"/>
      <c r="E37" s="1109"/>
      <c r="F37" s="1109"/>
      <c r="G37" s="1109"/>
      <c r="H37" s="1109"/>
      <c r="I37" s="1109"/>
      <c r="J37" s="1109"/>
      <c r="K37" s="1109"/>
      <c r="L37" s="1109"/>
      <c r="M37" s="1109"/>
      <c r="N37" s="1109"/>
      <c r="O37" s="1109"/>
      <c r="P37" s="1110"/>
      <c r="Q37" s="1114"/>
      <c r="R37" s="1115"/>
      <c r="S37" s="1115"/>
      <c r="T37" s="1115"/>
      <c r="U37" s="1115"/>
      <c r="V37" s="1115"/>
      <c r="W37" s="1115"/>
      <c r="X37" s="1115"/>
      <c r="Y37" s="1115"/>
      <c r="Z37" s="1115"/>
      <c r="AA37" s="1115"/>
      <c r="AB37" s="1115"/>
      <c r="AC37" s="1115"/>
      <c r="AD37" s="1115"/>
      <c r="AE37" s="1116"/>
      <c r="AF37" s="1090"/>
      <c r="AG37" s="1091"/>
      <c r="AH37" s="1091"/>
      <c r="AI37" s="1091"/>
      <c r="AJ37" s="1092"/>
      <c r="AK37" s="1049"/>
      <c r="AL37" s="1040"/>
      <c r="AM37" s="1040"/>
      <c r="AN37" s="1040"/>
      <c r="AO37" s="1040"/>
      <c r="AP37" s="1040"/>
      <c r="AQ37" s="1040"/>
      <c r="AR37" s="1040"/>
      <c r="AS37" s="1040"/>
      <c r="AT37" s="1040"/>
      <c r="AU37" s="1040"/>
      <c r="AV37" s="1040"/>
      <c r="AW37" s="1040"/>
      <c r="AX37" s="1040"/>
      <c r="AY37" s="1040"/>
      <c r="AZ37" s="1113"/>
      <c r="BA37" s="1113"/>
      <c r="BB37" s="1113"/>
      <c r="BC37" s="1113"/>
      <c r="BD37" s="1113"/>
      <c r="BE37" s="1103"/>
      <c r="BF37" s="1103"/>
      <c r="BG37" s="1103"/>
      <c r="BH37" s="1103"/>
      <c r="BI37" s="1104"/>
      <c r="BJ37" s="232"/>
      <c r="BK37" s="232"/>
      <c r="BL37" s="232"/>
      <c r="BM37" s="232"/>
      <c r="BN37" s="232"/>
      <c r="BO37" s="245"/>
      <c r="BP37" s="245"/>
      <c r="BQ37" s="242">
        <v>31</v>
      </c>
      <c r="BR37" s="243"/>
      <c r="BS37" s="1085"/>
      <c r="BT37" s="1086"/>
      <c r="BU37" s="1086"/>
      <c r="BV37" s="1086"/>
      <c r="BW37" s="1086"/>
      <c r="BX37" s="1086"/>
      <c r="BY37" s="1086"/>
      <c r="BZ37" s="1086"/>
      <c r="CA37" s="1086"/>
      <c r="CB37" s="1086"/>
      <c r="CC37" s="1086"/>
      <c r="CD37" s="1086"/>
      <c r="CE37" s="1086"/>
      <c r="CF37" s="1086"/>
      <c r="CG37" s="1087"/>
      <c r="CH37" s="1060"/>
      <c r="CI37" s="1061"/>
      <c r="CJ37" s="1061"/>
      <c r="CK37" s="1061"/>
      <c r="CL37" s="1062"/>
      <c r="CM37" s="1060"/>
      <c r="CN37" s="1061"/>
      <c r="CO37" s="1061"/>
      <c r="CP37" s="1061"/>
      <c r="CQ37" s="1062"/>
      <c r="CR37" s="1060"/>
      <c r="CS37" s="1061"/>
      <c r="CT37" s="1061"/>
      <c r="CU37" s="1061"/>
      <c r="CV37" s="1062"/>
      <c r="CW37" s="1060"/>
      <c r="CX37" s="1061"/>
      <c r="CY37" s="1061"/>
      <c r="CZ37" s="1061"/>
      <c r="DA37" s="1062"/>
      <c r="DB37" s="1060"/>
      <c r="DC37" s="1061"/>
      <c r="DD37" s="1061"/>
      <c r="DE37" s="1061"/>
      <c r="DF37" s="1062"/>
      <c r="DG37" s="1060"/>
      <c r="DH37" s="1061"/>
      <c r="DI37" s="1061"/>
      <c r="DJ37" s="1061"/>
      <c r="DK37" s="1062"/>
      <c r="DL37" s="1060"/>
      <c r="DM37" s="1061"/>
      <c r="DN37" s="1061"/>
      <c r="DO37" s="1061"/>
      <c r="DP37" s="1062"/>
      <c r="DQ37" s="1060"/>
      <c r="DR37" s="1061"/>
      <c r="DS37" s="1061"/>
      <c r="DT37" s="1061"/>
      <c r="DU37" s="1062"/>
      <c r="DV37" s="1063"/>
      <c r="DW37" s="1064"/>
      <c r="DX37" s="1064"/>
      <c r="DY37" s="1064"/>
      <c r="DZ37" s="1065"/>
      <c r="EA37" s="226"/>
    </row>
    <row r="38" spans="1:131" s="227" customFormat="1" ht="26.25" customHeight="1" x14ac:dyDescent="0.15">
      <c r="A38" s="246">
        <v>11</v>
      </c>
      <c r="B38" s="1108"/>
      <c r="C38" s="1109"/>
      <c r="D38" s="1109"/>
      <c r="E38" s="1109"/>
      <c r="F38" s="1109"/>
      <c r="G38" s="1109"/>
      <c r="H38" s="1109"/>
      <c r="I38" s="1109"/>
      <c r="J38" s="1109"/>
      <c r="K38" s="1109"/>
      <c r="L38" s="1109"/>
      <c r="M38" s="1109"/>
      <c r="N38" s="1109"/>
      <c r="O38" s="1109"/>
      <c r="P38" s="1110"/>
      <c r="Q38" s="1114"/>
      <c r="R38" s="1115"/>
      <c r="S38" s="1115"/>
      <c r="T38" s="1115"/>
      <c r="U38" s="1115"/>
      <c r="V38" s="1115"/>
      <c r="W38" s="1115"/>
      <c r="X38" s="1115"/>
      <c r="Y38" s="1115"/>
      <c r="Z38" s="1115"/>
      <c r="AA38" s="1115"/>
      <c r="AB38" s="1115"/>
      <c r="AC38" s="1115"/>
      <c r="AD38" s="1115"/>
      <c r="AE38" s="1116"/>
      <c r="AF38" s="1090"/>
      <c r="AG38" s="1091"/>
      <c r="AH38" s="1091"/>
      <c r="AI38" s="1091"/>
      <c r="AJ38" s="1092"/>
      <c r="AK38" s="1049"/>
      <c r="AL38" s="1040"/>
      <c r="AM38" s="1040"/>
      <c r="AN38" s="1040"/>
      <c r="AO38" s="1040"/>
      <c r="AP38" s="1040"/>
      <c r="AQ38" s="1040"/>
      <c r="AR38" s="1040"/>
      <c r="AS38" s="1040"/>
      <c r="AT38" s="1040"/>
      <c r="AU38" s="1040"/>
      <c r="AV38" s="1040"/>
      <c r="AW38" s="1040"/>
      <c r="AX38" s="1040"/>
      <c r="AY38" s="1040"/>
      <c r="AZ38" s="1113"/>
      <c r="BA38" s="1113"/>
      <c r="BB38" s="1113"/>
      <c r="BC38" s="1113"/>
      <c r="BD38" s="1113"/>
      <c r="BE38" s="1103"/>
      <c r="BF38" s="1103"/>
      <c r="BG38" s="1103"/>
      <c r="BH38" s="1103"/>
      <c r="BI38" s="1104"/>
      <c r="BJ38" s="232"/>
      <c r="BK38" s="232"/>
      <c r="BL38" s="232"/>
      <c r="BM38" s="232"/>
      <c r="BN38" s="232"/>
      <c r="BO38" s="245"/>
      <c r="BP38" s="245"/>
      <c r="BQ38" s="242">
        <v>32</v>
      </c>
      <c r="BR38" s="243"/>
      <c r="BS38" s="1085"/>
      <c r="BT38" s="1086"/>
      <c r="BU38" s="1086"/>
      <c r="BV38" s="1086"/>
      <c r="BW38" s="1086"/>
      <c r="BX38" s="1086"/>
      <c r="BY38" s="1086"/>
      <c r="BZ38" s="1086"/>
      <c r="CA38" s="1086"/>
      <c r="CB38" s="1086"/>
      <c r="CC38" s="1086"/>
      <c r="CD38" s="1086"/>
      <c r="CE38" s="1086"/>
      <c r="CF38" s="1086"/>
      <c r="CG38" s="1087"/>
      <c r="CH38" s="1060"/>
      <c r="CI38" s="1061"/>
      <c r="CJ38" s="1061"/>
      <c r="CK38" s="1061"/>
      <c r="CL38" s="1062"/>
      <c r="CM38" s="1060"/>
      <c r="CN38" s="1061"/>
      <c r="CO38" s="1061"/>
      <c r="CP38" s="1061"/>
      <c r="CQ38" s="1062"/>
      <c r="CR38" s="1060"/>
      <c r="CS38" s="1061"/>
      <c r="CT38" s="1061"/>
      <c r="CU38" s="1061"/>
      <c r="CV38" s="1062"/>
      <c r="CW38" s="1060"/>
      <c r="CX38" s="1061"/>
      <c r="CY38" s="1061"/>
      <c r="CZ38" s="1061"/>
      <c r="DA38" s="1062"/>
      <c r="DB38" s="1060"/>
      <c r="DC38" s="1061"/>
      <c r="DD38" s="1061"/>
      <c r="DE38" s="1061"/>
      <c r="DF38" s="1062"/>
      <c r="DG38" s="1060"/>
      <c r="DH38" s="1061"/>
      <c r="DI38" s="1061"/>
      <c r="DJ38" s="1061"/>
      <c r="DK38" s="1062"/>
      <c r="DL38" s="1060"/>
      <c r="DM38" s="1061"/>
      <c r="DN38" s="1061"/>
      <c r="DO38" s="1061"/>
      <c r="DP38" s="1062"/>
      <c r="DQ38" s="1060"/>
      <c r="DR38" s="1061"/>
      <c r="DS38" s="1061"/>
      <c r="DT38" s="1061"/>
      <c r="DU38" s="1062"/>
      <c r="DV38" s="1063"/>
      <c r="DW38" s="1064"/>
      <c r="DX38" s="1064"/>
      <c r="DY38" s="1064"/>
      <c r="DZ38" s="1065"/>
      <c r="EA38" s="226"/>
    </row>
    <row r="39" spans="1:131" s="227" customFormat="1" ht="26.25" customHeight="1" x14ac:dyDescent="0.15">
      <c r="A39" s="246">
        <v>12</v>
      </c>
      <c r="B39" s="1108"/>
      <c r="C39" s="1109"/>
      <c r="D39" s="1109"/>
      <c r="E39" s="1109"/>
      <c r="F39" s="1109"/>
      <c r="G39" s="1109"/>
      <c r="H39" s="1109"/>
      <c r="I39" s="1109"/>
      <c r="J39" s="1109"/>
      <c r="K39" s="1109"/>
      <c r="L39" s="1109"/>
      <c r="M39" s="1109"/>
      <c r="N39" s="1109"/>
      <c r="O39" s="1109"/>
      <c r="P39" s="1110"/>
      <c r="Q39" s="1114"/>
      <c r="R39" s="1115"/>
      <c r="S39" s="1115"/>
      <c r="T39" s="1115"/>
      <c r="U39" s="1115"/>
      <c r="V39" s="1115"/>
      <c r="W39" s="1115"/>
      <c r="X39" s="1115"/>
      <c r="Y39" s="1115"/>
      <c r="Z39" s="1115"/>
      <c r="AA39" s="1115"/>
      <c r="AB39" s="1115"/>
      <c r="AC39" s="1115"/>
      <c r="AD39" s="1115"/>
      <c r="AE39" s="1116"/>
      <c r="AF39" s="1090"/>
      <c r="AG39" s="1091"/>
      <c r="AH39" s="1091"/>
      <c r="AI39" s="1091"/>
      <c r="AJ39" s="1092"/>
      <c r="AK39" s="1049"/>
      <c r="AL39" s="1040"/>
      <c r="AM39" s="1040"/>
      <c r="AN39" s="1040"/>
      <c r="AO39" s="1040"/>
      <c r="AP39" s="1040"/>
      <c r="AQ39" s="1040"/>
      <c r="AR39" s="1040"/>
      <c r="AS39" s="1040"/>
      <c r="AT39" s="1040"/>
      <c r="AU39" s="1040"/>
      <c r="AV39" s="1040"/>
      <c r="AW39" s="1040"/>
      <c r="AX39" s="1040"/>
      <c r="AY39" s="1040"/>
      <c r="AZ39" s="1113"/>
      <c r="BA39" s="1113"/>
      <c r="BB39" s="1113"/>
      <c r="BC39" s="1113"/>
      <c r="BD39" s="1113"/>
      <c r="BE39" s="1103"/>
      <c r="BF39" s="1103"/>
      <c r="BG39" s="1103"/>
      <c r="BH39" s="1103"/>
      <c r="BI39" s="1104"/>
      <c r="BJ39" s="232"/>
      <c r="BK39" s="232"/>
      <c r="BL39" s="232"/>
      <c r="BM39" s="232"/>
      <c r="BN39" s="232"/>
      <c r="BO39" s="245"/>
      <c r="BP39" s="245"/>
      <c r="BQ39" s="242">
        <v>33</v>
      </c>
      <c r="BR39" s="243"/>
      <c r="BS39" s="1085"/>
      <c r="BT39" s="1086"/>
      <c r="BU39" s="1086"/>
      <c r="BV39" s="1086"/>
      <c r="BW39" s="1086"/>
      <c r="BX39" s="1086"/>
      <c r="BY39" s="1086"/>
      <c r="BZ39" s="1086"/>
      <c r="CA39" s="1086"/>
      <c r="CB39" s="1086"/>
      <c r="CC39" s="1086"/>
      <c r="CD39" s="1086"/>
      <c r="CE39" s="1086"/>
      <c r="CF39" s="1086"/>
      <c r="CG39" s="1087"/>
      <c r="CH39" s="1060"/>
      <c r="CI39" s="1061"/>
      <c r="CJ39" s="1061"/>
      <c r="CK39" s="1061"/>
      <c r="CL39" s="1062"/>
      <c r="CM39" s="1060"/>
      <c r="CN39" s="1061"/>
      <c r="CO39" s="1061"/>
      <c r="CP39" s="1061"/>
      <c r="CQ39" s="1062"/>
      <c r="CR39" s="1060"/>
      <c r="CS39" s="1061"/>
      <c r="CT39" s="1061"/>
      <c r="CU39" s="1061"/>
      <c r="CV39" s="1062"/>
      <c r="CW39" s="1060"/>
      <c r="CX39" s="1061"/>
      <c r="CY39" s="1061"/>
      <c r="CZ39" s="1061"/>
      <c r="DA39" s="1062"/>
      <c r="DB39" s="1060"/>
      <c r="DC39" s="1061"/>
      <c r="DD39" s="1061"/>
      <c r="DE39" s="1061"/>
      <c r="DF39" s="1062"/>
      <c r="DG39" s="1060"/>
      <c r="DH39" s="1061"/>
      <c r="DI39" s="1061"/>
      <c r="DJ39" s="1061"/>
      <c r="DK39" s="1062"/>
      <c r="DL39" s="1060"/>
      <c r="DM39" s="1061"/>
      <c r="DN39" s="1061"/>
      <c r="DO39" s="1061"/>
      <c r="DP39" s="1062"/>
      <c r="DQ39" s="1060"/>
      <c r="DR39" s="1061"/>
      <c r="DS39" s="1061"/>
      <c r="DT39" s="1061"/>
      <c r="DU39" s="1062"/>
      <c r="DV39" s="1063"/>
      <c r="DW39" s="1064"/>
      <c r="DX39" s="1064"/>
      <c r="DY39" s="1064"/>
      <c r="DZ39" s="1065"/>
      <c r="EA39" s="226"/>
    </row>
    <row r="40" spans="1:131" s="227" customFormat="1" ht="26.25" customHeight="1" x14ac:dyDescent="0.15">
      <c r="A40" s="241">
        <v>13</v>
      </c>
      <c r="B40" s="1108"/>
      <c r="C40" s="1109"/>
      <c r="D40" s="1109"/>
      <c r="E40" s="1109"/>
      <c r="F40" s="1109"/>
      <c r="G40" s="1109"/>
      <c r="H40" s="1109"/>
      <c r="I40" s="1109"/>
      <c r="J40" s="1109"/>
      <c r="K40" s="1109"/>
      <c r="L40" s="1109"/>
      <c r="M40" s="1109"/>
      <c r="N40" s="1109"/>
      <c r="O40" s="1109"/>
      <c r="P40" s="1110"/>
      <c r="Q40" s="1114"/>
      <c r="R40" s="1115"/>
      <c r="S40" s="1115"/>
      <c r="T40" s="1115"/>
      <c r="U40" s="1115"/>
      <c r="V40" s="1115"/>
      <c r="W40" s="1115"/>
      <c r="X40" s="1115"/>
      <c r="Y40" s="1115"/>
      <c r="Z40" s="1115"/>
      <c r="AA40" s="1115"/>
      <c r="AB40" s="1115"/>
      <c r="AC40" s="1115"/>
      <c r="AD40" s="1115"/>
      <c r="AE40" s="1116"/>
      <c r="AF40" s="1090"/>
      <c r="AG40" s="1091"/>
      <c r="AH40" s="1091"/>
      <c r="AI40" s="1091"/>
      <c r="AJ40" s="1092"/>
      <c r="AK40" s="1049"/>
      <c r="AL40" s="1040"/>
      <c r="AM40" s="1040"/>
      <c r="AN40" s="1040"/>
      <c r="AO40" s="1040"/>
      <c r="AP40" s="1040"/>
      <c r="AQ40" s="1040"/>
      <c r="AR40" s="1040"/>
      <c r="AS40" s="1040"/>
      <c r="AT40" s="1040"/>
      <c r="AU40" s="1040"/>
      <c r="AV40" s="1040"/>
      <c r="AW40" s="1040"/>
      <c r="AX40" s="1040"/>
      <c r="AY40" s="1040"/>
      <c r="AZ40" s="1113"/>
      <c r="BA40" s="1113"/>
      <c r="BB40" s="1113"/>
      <c r="BC40" s="1113"/>
      <c r="BD40" s="1113"/>
      <c r="BE40" s="1103"/>
      <c r="BF40" s="1103"/>
      <c r="BG40" s="1103"/>
      <c r="BH40" s="1103"/>
      <c r="BI40" s="1104"/>
      <c r="BJ40" s="232"/>
      <c r="BK40" s="232"/>
      <c r="BL40" s="232"/>
      <c r="BM40" s="232"/>
      <c r="BN40" s="232"/>
      <c r="BO40" s="245"/>
      <c r="BP40" s="245"/>
      <c r="BQ40" s="242">
        <v>34</v>
      </c>
      <c r="BR40" s="243"/>
      <c r="BS40" s="1085"/>
      <c r="BT40" s="1086"/>
      <c r="BU40" s="1086"/>
      <c r="BV40" s="1086"/>
      <c r="BW40" s="1086"/>
      <c r="BX40" s="1086"/>
      <c r="BY40" s="1086"/>
      <c r="BZ40" s="1086"/>
      <c r="CA40" s="1086"/>
      <c r="CB40" s="1086"/>
      <c r="CC40" s="1086"/>
      <c r="CD40" s="1086"/>
      <c r="CE40" s="1086"/>
      <c r="CF40" s="1086"/>
      <c r="CG40" s="1087"/>
      <c r="CH40" s="1060"/>
      <c r="CI40" s="1061"/>
      <c r="CJ40" s="1061"/>
      <c r="CK40" s="1061"/>
      <c r="CL40" s="1062"/>
      <c r="CM40" s="1060"/>
      <c r="CN40" s="1061"/>
      <c r="CO40" s="1061"/>
      <c r="CP40" s="1061"/>
      <c r="CQ40" s="1062"/>
      <c r="CR40" s="1060"/>
      <c r="CS40" s="1061"/>
      <c r="CT40" s="1061"/>
      <c r="CU40" s="1061"/>
      <c r="CV40" s="1062"/>
      <c r="CW40" s="1060"/>
      <c r="CX40" s="1061"/>
      <c r="CY40" s="1061"/>
      <c r="CZ40" s="1061"/>
      <c r="DA40" s="1062"/>
      <c r="DB40" s="1060"/>
      <c r="DC40" s="1061"/>
      <c r="DD40" s="1061"/>
      <c r="DE40" s="1061"/>
      <c r="DF40" s="1062"/>
      <c r="DG40" s="1060"/>
      <c r="DH40" s="1061"/>
      <c r="DI40" s="1061"/>
      <c r="DJ40" s="1061"/>
      <c r="DK40" s="1062"/>
      <c r="DL40" s="1060"/>
      <c r="DM40" s="1061"/>
      <c r="DN40" s="1061"/>
      <c r="DO40" s="1061"/>
      <c r="DP40" s="1062"/>
      <c r="DQ40" s="1060"/>
      <c r="DR40" s="1061"/>
      <c r="DS40" s="1061"/>
      <c r="DT40" s="1061"/>
      <c r="DU40" s="1062"/>
      <c r="DV40" s="1063"/>
      <c r="DW40" s="1064"/>
      <c r="DX40" s="1064"/>
      <c r="DY40" s="1064"/>
      <c r="DZ40" s="1065"/>
      <c r="EA40" s="226"/>
    </row>
    <row r="41" spans="1:131" s="227" customFormat="1" ht="26.25" customHeight="1" x14ac:dyDescent="0.15">
      <c r="A41" s="241">
        <v>14</v>
      </c>
      <c r="B41" s="1108"/>
      <c r="C41" s="1109"/>
      <c r="D41" s="1109"/>
      <c r="E41" s="1109"/>
      <c r="F41" s="1109"/>
      <c r="G41" s="1109"/>
      <c r="H41" s="1109"/>
      <c r="I41" s="1109"/>
      <c r="J41" s="1109"/>
      <c r="K41" s="1109"/>
      <c r="L41" s="1109"/>
      <c r="M41" s="1109"/>
      <c r="N41" s="1109"/>
      <c r="O41" s="1109"/>
      <c r="P41" s="1110"/>
      <c r="Q41" s="1114"/>
      <c r="R41" s="1115"/>
      <c r="S41" s="1115"/>
      <c r="T41" s="1115"/>
      <c r="U41" s="1115"/>
      <c r="V41" s="1115"/>
      <c r="W41" s="1115"/>
      <c r="X41" s="1115"/>
      <c r="Y41" s="1115"/>
      <c r="Z41" s="1115"/>
      <c r="AA41" s="1115"/>
      <c r="AB41" s="1115"/>
      <c r="AC41" s="1115"/>
      <c r="AD41" s="1115"/>
      <c r="AE41" s="1116"/>
      <c r="AF41" s="1090"/>
      <c r="AG41" s="1091"/>
      <c r="AH41" s="1091"/>
      <c r="AI41" s="1091"/>
      <c r="AJ41" s="1092"/>
      <c r="AK41" s="1049"/>
      <c r="AL41" s="1040"/>
      <c r="AM41" s="1040"/>
      <c r="AN41" s="1040"/>
      <c r="AO41" s="1040"/>
      <c r="AP41" s="1040"/>
      <c r="AQ41" s="1040"/>
      <c r="AR41" s="1040"/>
      <c r="AS41" s="1040"/>
      <c r="AT41" s="1040"/>
      <c r="AU41" s="1040"/>
      <c r="AV41" s="1040"/>
      <c r="AW41" s="1040"/>
      <c r="AX41" s="1040"/>
      <c r="AY41" s="1040"/>
      <c r="AZ41" s="1113"/>
      <c r="BA41" s="1113"/>
      <c r="BB41" s="1113"/>
      <c r="BC41" s="1113"/>
      <c r="BD41" s="1113"/>
      <c r="BE41" s="1103"/>
      <c r="BF41" s="1103"/>
      <c r="BG41" s="1103"/>
      <c r="BH41" s="1103"/>
      <c r="BI41" s="1104"/>
      <c r="BJ41" s="232"/>
      <c r="BK41" s="232"/>
      <c r="BL41" s="232"/>
      <c r="BM41" s="232"/>
      <c r="BN41" s="232"/>
      <c r="BO41" s="245"/>
      <c r="BP41" s="245"/>
      <c r="BQ41" s="242">
        <v>35</v>
      </c>
      <c r="BR41" s="243"/>
      <c r="BS41" s="1085"/>
      <c r="BT41" s="1086"/>
      <c r="BU41" s="1086"/>
      <c r="BV41" s="1086"/>
      <c r="BW41" s="1086"/>
      <c r="BX41" s="1086"/>
      <c r="BY41" s="1086"/>
      <c r="BZ41" s="1086"/>
      <c r="CA41" s="1086"/>
      <c r="CB41" s="1086"/>
      <c r="CC41" s="1086"/>
      <c r="CD41" s="1086"/>
      <c r="CE41" s="1086"/>
      <c r="CF41" s="1086"/>
      <c r="CG41" s="1087"/>
      <c r="CH41" s="1060"/>
      <c r="CI41" s="1061"/>
      <c r="CJ41" s="1061"/>
      <c r="CK41" s="1061"/>
      <c r="CL41" s="1062"/>
      <c r="CM41" s="1060"/>
      <c r="CN41" s="1061"/>
      <c r="CO41" s="1061"/>
      <c r="CP41" s="1061"/>
      <c r="CQ41" s="1062"/>
      <c r="CR41" s="1060"/>
      <c r="CS41" s="1061"/>
      <c r="CT41" s="1061"/>
      <c r="CU41" s="1061"/>
      <c r="CV41" s="1062"/>
      <c r="CW41" s="1060"/>
      <c r="CX41" s="1061"/>
      <c r="CY41" s="1061"/>
      <c r="CZ41" s="1061"/>
      <c r="DA41" s="1062"/>
      <c r="DB41" s="1060"/>
      <c r="DC41" s="1061"/>
      <c r="DD41" s="1061"/>
      <c r="DE41" s="1061"/>
      <c r="DF41" s="1062"/>
      <c r="DG41" s="1060"/>
      <c r="DH41" s="1061"/>
      <c r="DI41" s="1061"/>
      <c r="DJ41" s="1061"/>
      <c r="DK41" s="1062"/>
      <c r="DL41" s="1060"/>
      <c r="DM41" s="1061"/>
      <c r="DN41" s="1061"/>
      <c r="DO41" s="1061"/>
      <c r="DP41" s="1062"/>
      <c r="DQ41" s="1060"/>
      <c r="DR41" s="1061"/>
      <c r="DS41" s="1061"/>
      <c r="DT41" s="1061"/>
      <c r="DU41" s="1062"/>
      <c r="DV41" s="1063"/>
      <c r="DW41" s="1064"/>
      <c r="DX41" s="1064"/>
      <c r="DY41" s="1064"/>
      <c r="DZ41" s="1065"/>
      <c r="EA41" s="226"/>
    </row>
    <row r="42" spans="1:131" s="227" customFormat="1" ht="26.25" customHeight="1" x14ac:dyDescent="0.15">
      <c r="A42" s="241">
        <v>15</v>
      </c>
      <c r="B42" s="1108"/>
      <c r="C42" s="1109"/>
      <c r="D42" s="1109"/>
      <c r="E42" s="1109"/>
      <c r="F42" s="1109"/>
      <c r="G42" s="1109"/>
      <c r="H42" s="1109"/>
      <c r="I42" s="1109"/>
      <c r="J42" s="1109"/>
      <c r="K42" s="1109"/>
      <c r="L42" s="1109"/>
      <c r="M42" s="1109"/>
      <c r="N42" s="1109"/>
      <c r="O42" s="1109"/>
      <c r="P42" s="1110"/>
      <c r="Q42" s="1114"/>
      <c r="R42" s="1115"/>
      <c r="S42" s="1115"/>
      <c r="T42" s="1115"/>
      <c r="U42" s="1115"/>
      <c r="V42" s="1115"/>
      <c r="W42" s="1115"/>
      <c r="X42" s="1115"/>
      <c r="Y42" s="1115"/>
      <c r="Z42" s="1115"/>
      <c r="AA42" s="1115"/>
      <c r="AB42" s="1115"/>
      <c r="AC42" s="1115"/>
      <c r="AD42" s="1115"/>
      <c r="AE42" s="1116"/>
      <c r="AF42" s="1090"/>
      <c r="AG42" s="1091"/>
      <c r="AH42" s="1091"/>
      <c r="AI42" s="1091"/>
      <c r="AJ42" s="1092"/>
      <c r="AK42" s="1049"/>
      <c r="AL42" s="1040"/>
      <c r="AM42" s="1040"/>
      <c r="AN42" s="1040"/>
      <c r="AO42" s="1040"/>
      <c r="AP42" s="1040"/>
      <c r="AQ42" s="1040"/>
      <c r="AR42" s="1040"/>
      <c r="AS42" s="1040"/>
      <c r="AT42" s="1040"/>
      <c r="AU42" s="1040"/>
      <c r="AV42" s="1040"/>
      <c r="AW42" s="1040"/>
      <c r="AX42" s="1040"/>
      <c r="AY42" s="1040"/>
      <c r="AZ42" s="1113"/>
      <c r="BA42" s="1113"/>
      <c r="BB42" s="1113"/>
      <c r="BC42" s="1113"/>
      <c r="BD42" s="1113"/>
      <c r="BE42" s="1103"/>
      <c r="BF42" s="1103"/>
      <c r="BG42" s="1103"/>
      <c r="BH42" s="1103"/>
      <c r="BI42" s="1104"/>
      <c r="BJ42" s="232"/>
      <c r="BK42" s="232"/>
      <c r="BL42" s="232"/>
      <c r="BM42" s="232"/>
      <c r="BN42" s="232"/>
      <c r="BO42" s="245"/>
      <c r="BP42" s="245"/>
      <c r="BQ42" s="242">
        <v>36</v>
      </c>
      <c r="BR42" s="243"/>
      <c r="BS42" s="1085"/>
      <c r="BT42" s="1086"/>
      <c r="BU42" s="1086"/>
      <c r="BV42" s="1086"/>
      <c r="BW42" s="1086"/>
      <c r="BX42" s="1086"/>
      <c r="BY42" s="1086"/>
      <c r="BZ42" s="1086"/>
      <c r="CA42" s="1086"/>
      <c r="CB42" s="1086"/>
      <c r="CC42" s="1086"/>
      <c r="CD42" s="1086"/>
      <c r="CE42" s="1086"/>
      <c r="CF42" s="1086"/>
      <c r="CG42" s="1087"/>
      <c r="CH42" s="1060"/>
      <c r="CI42" s="1061"/>
      <c r="CJ42" s="1061"/>
      <c r="CK42" s="1061"/>
      <c r="CL42" s="1062"/>
      <c r="CM42" s="1060"/>
      <c r="CN42" s="1061"/>
      <c r="CO42" s="1061"/>
      <c r="CP42" s="1061"/>
      <c r="CQ42" s="1062"/>
      <c r="CR42" s="1060"/>
      <c r="CS42" s="1061"/>
      <c r="CT42" s="1061"/>
      <c r="CU42" s="1061"/>
      <c r="CV42" s="1062"/>
      <c r="CW42" s="1060"/>
      <c r="CX42" s="1061"/>
      <c r="CY42" s="1061"/>
      <c r="CZ42" s="1061"/>
      <c r="DA42" s="1062"/>
      <c r="DB42" s="1060"/>
      <c r="DC42" s="1061"/>
      <c r="DD42" s="1061"/>
      <c r="DE42" s="1061"/>
      <c r="DF42" s="1062"/>
      <c r="DG42" s="1060"/>
      <c r="DH42" s="1061"/>
      <c r="DI42" s="1061"/>
      <c r="DJ42" s="1061"/>
      <c r="DK42" s="1062"/>
      <c r="DL42" s="1060"/>
      <c r="DM42" s="1061"/>
      <c r="DN42" s="1061"/>
      <c r="DO42" s="1061"/>
      <c r="DP42" s="1062"/>
      <c r="DQ42" s="1060"/>
      <c r="DR42" s="1061"/>
      <c r="DS42" s="1061"/>
      <c r="DT42" s="1061"/>
      <c r="DU42" s="1062"/>
      <c r="DV42" s="1063"/>
      <c r="DW42" s="1064"/>
      <c r="DX42" s="1064"/>
      <c r="DY42" s="1064"/>
      <c r="DZ42" s="1065"/>
      <c r="EA42" s="226"/>
    </row>
    <row r="43" spans="1:131" s="227" customFormat="1" ht="26.25" customHeight="1" x14ac:dyDescent="0.15">
      <c r="A43" s="241">
        <v>16</v>
      </c>
      <c r="B43" s="1108"/>
      <c r="C43" s="1109"/>
      <c r="D43" s="1109"/>
      <c r="E43" s="1109"/>
      <c r="F43" s="1109"/>
      <c r="G43" s="1109"/>
      <c r="H43" s="1109"/>
      <c r="I43" s="1109"/>
      <c r="J43" s="1109"/>
      <c r="K43" s="1109"/>
      <c r="L43" s="1109"/>
      <c r="M43" s="1109"/>
      <c r="N43" s="1109"/>
      <c r="O43" s="1109"/>
      <c r="P43" s="1110"/>
      <c r="Q43" s="1114"/>
      <c r="R43" s="1115"/>
      <c r="S43" s="1115"/>
      <c r="T43" s="1115"/>
      <c r="U43" s="1115"/>
      <c r="V43" s="1115"/>
      <c r="W43" s="1115"/>
      <c r="X43" s="1115"/>
      <c r="Y43" s="1115"/>
      <c r="Z43" s="1115"/>
      <c r="AA43" s="1115"/>
      <c r="AB43" s="1115"/>
      <c r="AC43" s="1115"/>
      <c r="AD43" s="1115"/>
      <c r="AE43" s="1116"/>
      <c r="AF43" s="1090"/>
      <c r="AG43" s="1091"/>
      <c r="AH43" s="1091"/>
      <c r="AI43" s="1091"/>
      <c r="AJ43" s="1092"/>
      <c r="AK43" s="1049"/>
      <c r="AL43" s="1040"/>
      <c r="AM43" s="1040"/>
      <c r="AN43" s="1040"/>
      <c r="AO43" s="1040"/>
      <c r="AP43" s="1040"/>
      <c r="AQ43" s="1040"/>
      <c r="AR43" s="1040"/>
      <c r="AS43" s="1040"/>
      <c r="AT43" s="1040"/>
      <c r="AU43" s="1040"/>
      <c r="AV43" s="1040"/>
      <c r="AW43" s="1040"/>
      <c r="AX43" s="1040"/>
      <c r="AY43" s="1040"/>
      <c r="AZ43" s="1113"/>
      <c r="BA43" s="1113"/>
      <c r="BB43" s="1113"/>
      <c r="BC43" s="1113"/>
      <c r="BD43" s="1113"/>
      <c r="BE43" s="1103"/>
      <c r="BF43" s="1103"/>
      <c r="BG43" s="1103"/>
      <c r="BH43" s="1103"/>
      <c r="BI43" s="1104"/>
      <c r="BJ43" s="232"/>
      <c r="BK43" s="232"/>
      <c r="BL43" s="232"/>
      <c r="BM43" s="232"/>
      <c r="BN43" s="232"/>
      <c r="BO43" s="245"/>
      <c r="BP43" s="245"/>
      <c r="BQ43" s="242">
        <v>37</v>
      </c>
      <c r="BR43" s="243"/>
      <c r="BS43" s="1085"/>
      <c r="BT43" s="1086"/>
      <c r="BU43" s="1086"/>
      <c r="BV43" s="1086"/>
      <c r="BW43" s="1086"/>
      <c r="BX43" s="1086"/>
      <c r="BY43" s="1086"/>
      <c r="BZ43" s="1086"/>
      <c r="CA43" s="1086"/>
      <c r="CB43" s="1086"/>
      <c r="CC43" s="1086"/>
      <c r="CD43" s="1086"/>
      <c r="CE43" s="1086"/>
      <c r="CF43" s="1086"/>
      <c r="CG43" s="1087"/>
      <c r="CH43" s="1060"/>
      <c r="CI43" s="1061"/>
      <c r="CJ43" s="1061"/>
      <c r="CK43" s="1061"/>
      <c r="CL43" s="1062"/>
      <c r="CM43" s="1060"/>
      <c r="CN43" s="1061"/>
      <c r="CO43" s="1061"/>
      <c r="CP43" s="1061"/>
      <c r="CQ43" s="1062"/>
      <c r="CR43" s="1060"/>
      <c r="CS43" s="1061"/>
      <c r="CT43" s="1061"/>
      <c r="CU43" s="1061"/>
      <c r="CV43" s="1062"/>
      <c r="CW43" s="1060"/>
      <c r="CX43" s="1061"/>
      <c r="CY43" s="1061"/>
      <c r="CZ43" s="1061"/>
      <c r="DA43" s="1062"/>
      <c r="DB43" s="1060"/>
      <c r="DC43" s="1061"/>
      <c r="DD43" s="1061"/>
      <c r="DE43" s="1061"/>
      <c r="DF43" s="1062"/>
      <c r="DG43" s="1060"/>
      <c r="DH43" s="1061"/>
      <c r="DI43" s="1061"/>
      <c r="DJ43" s="1061"/>
      <c r="DK43" s="1062"/>
      <c r="DL43" s="1060"/>
      <c r="DM43" s="1061"/>
      <c r="DN43" s="1061"/>
      <c r="DO43" s="1061"/>
      <c r="DP43" s="1062"/>
      <c r="DQ43" s="1060"/>
      <c r="DR43" s="1061"/>
      <c r="DS43" s="1061"/>
      <c r="DT43" s="1061"/>
      <c r="DU43" s="1062"/>
      <c r="DV43" s="1063"/>
      <c r="DW43" s="1064"/>
      <c r="DX43" s="1064"/>
      <c r="DY43" s="1064"/>
      <c r="DZ43" s="1065"/>
      <c r="EA43" s="226"/>
    </row>
    <row r="44" spans="1:131" s="227" customFormat="1" ht="26.25" customHeight="1" x14ac:dyDescent="0.15">
      <c r="A44" s="241">
        <v>17</v>
      </c>
      <c r="B44" s="1108"/>
      <c r="C44" s="1109"/>
      <c r="D44" s="1109"/>
      <c r="E44" s="1109"/>
      <c r="F44" s="1109"/>
      <c r="G44" s="1109"/>
      <c r="H44" s="1109"/>
      <c r="I44" s="1109"/>
      <c r="J44" s="1109"/>
      <c r="K44" s="1109"/>
      <c r="L44" s="1109"/>
      <c r="M44" s="1109"/>
      <c r="N44" s="1109"/>
      <c r="O44" s="1109"/>
      <c r="P44" s="1110"/>
      <c r="Q44" s="1114"/>
      <c r="R44" s="1115"/>
      <c r="S44" s="1115"/>
      <c r="T44" s="1115"/>
      <c r="U44" s="1115"/>
      <c r="V44" s="1115"/>
      <c r="W44" s="1115"/>
      <c r="X44" s="1115"/>
      <c r="Y44" s="1115"/>
      <c r="Z44" s="1115"/>
      <c r="AA44" s="1115"/>
      <c r="AB44" s="1115"/>
      <c r="AC44" s="1115"/>
      <c r="AD44" s="1115"/>
      <c r="AE44" s="1116"/>
      <c r="AF44" s="1090"/>
      <c r="AG44" s="1091"/>
      <c r="AH44" s="1091"/>
      <c r="AI44" s="1091"/>
      <c r="AJ44" s="1092"/>
      <c r="AK44" s="1049"/>
      <c r="AL44" s="1040"/>
      <c r="AM44" s="1040"/>
      <c r="AN44" s="1040"/>
      <c r="AO44" s="1040"/>
      <c r="AP44" s="1040"/>
      <c r="AQ44" s="1040"/>
      <c r="AR44" s="1040"/>
      <c r="AS44" s="1040"/>
      <c r="AT44" s="1040"/>
      <c r="AU44" s="1040"/>
      <c r="AV44" s="1040"/>
      <c r="AW44" s="1040"/>
      <c r="AX44" s="1040"/>
      <c r="AY44" s="1040"/>
      <c r="AZ44" s="1113"/>
      <c r="BA44" s="1113"/>
      <c r="BB44" s="1113"/>
      <c r="BC44" s="1113"/>
      <c r="BD44" s="1113"/>
      <c r="BE44" s="1103"/>
      <c r="BF44" s="1103"/>
      <c r="BG44" s="1103"/>
      <c r="BH44" s="1103"/>
      <c r="BI44" s="1104"/>
      <c r="BJ44" s="232"/>
      <c r="BK44" s="232"/>
      <c r="BL44" s="232"/>
      <c r="BM44" s="232"/>
      <c r="BN44" s="232"/>
      <c r="BO44" s="245"/>
      <c r="BP44" s="245"/>
      <c r="BQ44" s="242">
        <v>38</v>
      </c>
      <c r="BR44" s="243"/>
      <c r="BS44" s="1085"/>
      <c r="BT44" s="1086"/>
      <c r="BU44" s="1086"/>
      <c r="BV44" s="1086"/>
      <c r="BW44" s="1086"/>
      <c r="BX44" s="1086"/>
      <c r="BY44" s="1086"/>
      <c r="BZ44" s="1086"/>
      <c r="CA44" s="1086"/>
      <c r="CB44" s="1086"/>
      <c r="CC44" s="1086"/>
      <c r="CD44" s="1086"/>
      <c r="CE44" s="1086"/>
      <c r="CF44" s="1086"/>
      <c r="CG44" s="1087"/>
      <c r="CH44" s="1060"/>
      <c r="CI44" s="1061"/>
      <c r="CJ44" s="1061"/>
      <c r="CK44" s="1061"/>
      <c r="CL44" s="1062"/>
      <c r="CM44" s="1060"/>
      <c r="CN44" s="1061"/>
      <c r="CO44" s="1061"/>
      <c r="CP44" s="1061"/>
      <c r="CQ44" s="1062"/>
      <c r="CR44" s="1060"/>
      <c r="CS44" s="1061"/>
      <c r="CT44" s="1061"/>
      <c r="CU44" s="1061"/>
      <c r="CV44" s="1062"/>
      <c r="CW44" s="1060"/>
      <c r="CX44" s="1061"/>
      <c r="CY44" s="1061"/>
      <c r="CZ44" s="1061"/>
      <c r="DA44" s="1062"/>
      <c r="DB44" s="1060"/>
      <c r="DC44" s="1061"/>
      <c r="DD44" s="1061"/>
      <c r="DE44" s="1061"/>
      <c r="DF44" s="1062"/>
      <c r="DG44" s="1060"/>
      <c r="DH44" s="1061"/>
      <c r="DI44" s="1061"/>
      <c r="DJ44" s="1061"/>
      <c r="DK44" s="1062"/>
      <c r="DL44" s="1060"/>
      <c r="DM44" s="1061"/>
      <c r="DN44" s="1061"/>
      <c r="DO44" s="1061"/>
      <c r="DP44" s="1062"/>
      <c r="DQ44" s="1060"/>
      <c r="DR44" s="1061"/>
      <c r="DS44" s="1061"/>
      <c r="DT44" s="1061"/>
      <c r="DU44" s="1062"/>
      <c r="DV44" s="1063"/>
      <c r="DW44" s="1064"/>
      <c r="DX44" s="1064"/>
      <c r="DY44" s="1064"/>
      <c r="DZ44" s="1065"/>
      <c r="EA44" s="226"/>
    </row>
    <row r="45" spans="1:131" s="227" customFormat="1" ht="26.25" customHeight="1" x14ac:dyDescent="0.15">
      <c r="A45" s="241">
        <v>18</v>
      </c>
      <c r="B45" s="1108"/>
      <c r="C45" s="1109"/>
      <c r="D45" s="1109"/>
      <c r="E45" s="1109"/>
      <c r="F45" s="1109"/>
      <c r="G45" s="1109"/>
      <c r="H45" s="1109"/>
      <c r="I45" s="1109"/>
      <c r="J45" s="1109"/>
      <c r="K45" s="1109"/>
      <c r="L45" s="1109"/>
      <c r="M45" s="1109"/>
      <c r="N45" s="1109"/>
      <c r="O45" s="1109"/>
      <c r="P45" s="1110"/>
      <c r="Q45" s="1114"/>
      <c r="R45" s="1115"/>
      <c r="S45" s="1115"/>
      <c r="T45" s="1115"/>
      <c r="U45" s="1115"/>
      <c r="V45" s="1115"/>
      <c r="W45" s="1115"/>
      <c r="X45" s="1115"/>
      <c r="Y45" s="1115"/>
      <c r="Z45" s="1115"/>
      <c r="AA45" s="1115"/>
      <c r="AB45" s="1115"/>
      <c r="AC45" s="1115"/>
      <c r="AD45" s="1115"/>
      <c r="AE45" s="1116"/>
      <c r="AF45" s="1090"/>
      <c r="AG45" s="1091"/>
      <c r="AH45" s="1091"/>
      <c r="AI45" s="1091"/>
      <c r="AJ45" s="1092"/>
      <c r="AK45" s="1049"/>
      <c r="AL45" s="1040"/>
      <c r="AM45" s="1040"/>
      <c r="AN45" s="1040"/>
      <c r="AO45" s="1040"/>
      <c r="AP45" s="1040"/>
      <c r="AQ45" s="1040"/>
      <c r="AR45" s="1040"/>
      <c r="AS45" s="1040"/>
      <c r="AT45" s="1040"/>
      <c r="AU45" s="1040"/>
      <c r="AV45" s="1040"/>
      <c r="AW45" s="1040"/>
      <c r="AX45" s="1040"/>
      <c r="AY45" s="1040"/>
      <c r="AZ45" s="1113"/>
      <c r="BA45" s="1113"/>
      <c r="BB45" s="1113"/>
      <c r="BC45" s="1113"/>
      <c r="BD45" s="1113"/>
      <c r="BE45" s="1103"/>
      <c r="BF45" s="1103"/>
      <c r="BG45" s="1103"/>
      <c r="BH45" s="1103"/>
      <c r="BI45" s="1104"/>
      <c r="BJ45" s="232"/>
      <c r="BK45" s="232"/>
      <c r="BL45" s="232"/>
      <c r="BM45" s="232"/>
      <c r="BN45" s="232"/>
      <c r="BO45" s="245"/>
      <c r="BP45" s="245"/>
      <c r="BQ45" s="242">
        <v>39</v>
      </c>
      <c r="BR45" s="243"/>
      <c r="BS45" s="1085"/>
      <c r="BT45" s="1086"/>
      <c r="BU45" s="1086"/>
      <c r="BV45" s="1086"/>
      <c r="BW45" s="1086"/>
      <c r="BX45" s="1086"/>
      <c r="BY45" s="1086"/>
      <c r="BZ45" s="1086"/>
      <c r="CA45" s="1086"/>
      <c r="CB45" s="1086"/>
      <c r="CC45" s="1086"/>
      <c r="CD45" s="1086"/>
      <c r="CE45" s="1086"/>
      <c r="CF45" s="1086"/>
      <c r="CG45" s="1087"/>
      <c r="CH45" s="1060"/>
      <c r="CI45" s="1061"/>
      <c r="CJ45" s="1061"/>
      <c r="CK45" s="1061"/>
      <c r="CL45" s="1062"/>
      <c r="CM45" s="1060"/>
      <c r="CN45" s="1061"/>
      <c r="CO45" s="1061"/>
      <c r="CP45" s="1061"/>
      <c r="CQ45" s="1062"/>
      <c r="CR45" s="1060"/>
      <c r="CS45" s="1061"/>
      <c r="CT45" s="1061"/>
      <c r="CU45" s="1061"/>
      <c r="CV45" s="1062"/>
      <c r="CW45" s="1060"/>
      <c r="CX45" s="1061"/>
      <c r="CY45" s="1061"/>
      <c r="CZ45" s="1061"/>
      <c r="DA45" s="1062"/>
      <c r="DB45" s="1060"/>
      <c r="DC45" s="1061"/>
      <c r="DD45" s="1061"/>
      <c r="DE45" s="1061"/>
      <c r="DF45" s="1062"/>
      <c r="DG45" s="1060"/>
      <c r="DH45" s="1061"/>
      <c r="DI45" s="1061"/>
      <c r="DJ45" s="1061"/>
      <c r="DK45" s="1062"/>
      <c r="DL45" s="1060"/>
      <c r="DM45" s="1061"/>
      <c r="DN45" s="1061"/>
      <c r="DO45" s="1061"/>
      <c r="DP45" s="1062"/>
      <c r="DQ45" s="1060"/>
      <c r="DR45" s="1061"/>
      <c r="DS45" s="1061"/>
      <c r="DT45" s="1061"/>
      <c r="DU45" s="1062"/>
      <c r="DV45" s="1063"/>
      <c r="DW45" s="1064"/>
      <c r="DX45" s="1064"/>
      <c r="DY45" s="1064"/>
      <c r="DZ45" s="1065"/>
      <c r="EA45" s="226"/>
    </row>
    <row r="46" spans="1:131" s="227" customFormat="1" ht="26.25" customHeight="1" x14ac:dyDescent="0.15">
      <c r="A46" s="241">
        <v>19</v>
      </c>
      <c r="B46" s="1108"/>
      <c r="C46" s="1109"/>
      <c r="D46" s="1109"/>
      <c r="E46" s="1109"/>
      <c r="F46" s="1109"/>
      <c r="G46" s="1109"/>
      <c r="H46" s="1109"/>
      <c r="I46" s="1109"/>
      <c r="J46" s="1109"/>
      <c r="K46" s="1109"/>
      <c r="L46" s="1109"/>
      <c r="M46" s="1109"/>
      <c r="N46" s="1109"/>
      <c r="O46" s="1109"/>
      <c r="P46" s="1110"/>
      <c r="Q46" s="1114"/>
      <c r="R46" s="1115"/>
      <c r="S46" s="1115"/>
      <c r="T46" s="1115"/>
      <c r="U46" s="1115"/>
      <c r="V46" s="1115"/>
      <c r="W46" s="1115"/>
      <c r="X46" s="1115"/>
      <c r="Y46" s="1115"/>
      <c r="Z46" s="1115"/>
      <c r="AA46" s="1115"/>
      <c r="AB46" s="1115"/>
      <c r="AC46" s="1115"/>
      <c r="AD46" s="1115"/>
      <c r="AE46" s="1116"/>
      <c r="AF46" s="1090"/>
      <c r="AG46" s="1091"/>
      <c r="AH46" s="1091"/>
      <c r="AI46" s="1091"/>
      <c r="AJ46" s="1092"/>
      <c r="AK46" s="1049"/>
      <c r="AL46" s="1040"/>
      <c r="AM46" s="1040"/>
      <c r="AN46" s="1040"/>
      <c r="AO46" s="1040"/>
      <c r="AP46" s="1040"/>
      <c r="AQ46" s="1040"/>
      <c r="AR46" s="1040"/>
      <c r="AS46" s="1040"/>
      <c r="AT46" s="1040"/>
      <c r="AU46" s="1040"/>
      <c r="AV46" s="1040"/>
      <c r="AW46" s="1040"/>
      <c r="AX46" s="1040"/>
      <c r="AY46" s="1040"/>
      <c r="AZ46" s="1113"/>
      <c r="BA46" s="1113"/>
      <c r="BB46" s="1113"/>
      <c r="BC46" s="1113"/>
      <c r="BD46" s="1113"/>
      <c r="BE46" s="1103"/>
      <c r="BF46" s="1103"/>
      <c r="BG46" s="1103"/>
      <c r="BH46" s="1103"/>
      <c r="BI46" s="1104"/>
      <c r="BJ46" s="232"/>
      <c r="BK46" s="232"/>
      <c r="BL46" s="232"/>
      <c r="BM46" s="232"/>
      <c r="BN46" s="232"/>
      <c r="BO46" s="245"/>
      <c r="BP46" s="245"/>
      <c r="BQ46" s="242">
        <v>40</v>
      </c>
      <c r="BR46" s="243"/>
      <c r="BS46" s="1085"/>
      <c r="BT46" s="1086"/>
      <c r="BU46" s="1086"/>
      <c r="BV46" s="1086"/>
      <c r="BW46" s="1086"/>
      <c r="BX46" s="1086"/>
      <c r="BY46" s="1086"/>
      <c r="BZ46" s="1086"/>
      <c r="CA46" s="1086"/>
      <c r="CB46" s="1086"/>
      <c r="CC46" s="1086"/>
      <c r="CD46" s="1086"/>
      <c r="CE46" s="1086"/>
      <c r="CF46" s="1086"/>
      <c r="CG46" s="1087"/>
      <c r="CH46" s="1060"/>
      <c r="CI46" s="1061"/>
      <c r="CJ46" s="1061"/>
      <c r="CK46" s="1061"/>
      <c r="CL46" s="1062"/>
      <c r="CM46" s="1060"/>
      <c r="CN46" s="1061"/>
      <c r="CO46" s="1061"/>
      <c r="CP46" s="1061"/>
      <c r="CQ46" s="1062"/>
      <c r="CR46" s="1060"/>
      <c r="CS46" s="1061"/>
      <c r="CT46" s="1061"/>
      <c r="CU46" s="1061"/>
      <c r="CV46" s="1062"/>
      <c r="CW46" s="1060"/>
      <c r="CX46" s="1061"/>
      <c r="CY46" s="1061"/>
      <c r="CZ46" s="1061"/>
      <c r="DA46" s="1062"/>
      <c r="DB46" s="1060"/>
      <c r="DC46" s="1061"/>
      <c r="DD46" s="1061"/>
      <c r="DE46" s="1061"/>
      <c r="DF46" s="1062"/>
      <c r="DG46" s="1060"/>
      <c r="DH46" s="1061"/>
      <c r="DI46" s="1061"/>
      <c r="DJ46" s="1061"/>
      <c r="DK46" s="1062"/>
      <c r="DL46" s="1060"/>
      <c r="DM46" s="1061"/>
      <c r="DN46" s="1061"/>
      <c r="DO46" s="1061"/>
      <c r="DP46" s="1062"/>
      <c r="DQ46" s="1060"/>
      <c r="DR46" s="1061"/>
      <c r="DS46" s="1061"/>
      <c r="DT46" s="1061"/>
      <c r="DU46" s="1062"/>
      <c r="DV46" s="1063"/>
      <c r="DW46" s="1064"/>
      <c r="DX46" s="1064"/>
      <c r="DY46" s="1064"/>
      <c r="DZ46" s="1065"/>
      <c r="EA46" s="226"/>
    </row>
    <row r="47" spans="1:131" s="227" customFormat="1" ht="26.25" customHeight="1" x14ac:dyDescent="0.15">
      <c r="A47" s="241">
        <v>20</v>
      </c>
      <c r="B47" s="1108"/>
      <c r="C47" s="1109"/>
      <c r="D47" s="1109"/>
      <c r="E47" s="1109"/>
      <c r="F47" s="1109"/>
      <c r="G47" s="1109"/>
      <c r="H47" s="1109"/>
      <c r="I47" s="1109"/>
      <c r="J47" s="1109"/>
      <c r="K47" s="1109"/>
      <c r="L47" s="1109"/>
      <c r="M47" s="1109"/>
      <c r="N47" s="1109"/>
      <c r="O47" s="1109"/>
      <c r="P47" s="1110"/>
      <c r="Q47" s="1114"/>
      <c r="R47" s="1115"/>
      <c r="S47" s="1115"/>
      <c r="T47" s="1115"/>
      <c r="U47" s="1115"/>
      <c r="V47" s="1115"/>
      <c r="W47" s="1115"/>
      <c r="X47" s="1115"/>
      <c r="Y47" s="1115"/>
      <c r="Z47" s="1115"/>
      <c r="AA47" s="1115"/>
      <c r="AB47" s="1115"/>
      <c r="AC47" s="1115"/>
      <c r="AD47" s="1115"/>
      <c r="AE47" s="1116"/>
      <c r="AF47" s="1090"/>
      <c r="AG47" s="1091"/>
      <c r="AH47" s="1091"/>
      <c r="AI47" s="1091"/>
      <c r="AJ47" s="1092"/>
      <c r="AK47" s="1049"/>
      <c r="AL47" s="1040"/>
      <c r="AM47" s="1040"/>
      <c r="AN47" s="1040"/>
      <c r="AO47" s="1040"/>
      <c r="AP47" s="1040"/>
      <c r="AQ47" s="1040"/>
      <c r="AR47" s="1040"/>
      <c r="AS47" s="1040"/>
      <c r="AT47" s="1040"/>
      <c r="AU47" s="1040"/>
      <c r="AV47" s="1040"/>
      <c r="AW47" s="1040"/>
      <c r="AX47" s="1040"/>
      <c r="AY47" s="1040"/>
      <c r="AZ47" s="1113"/>
      <c r="BA47" s="1113"/>
      <c r="BB47" s="1113"/>
      <c r="BC47" s="1113"/>
      <c r="BD47" s="1113"/>
      <c r="BE47" s="1103"/>
      <c r="BF47" s="1103"/>
      <c r="BG47" s="1103"/>
      <c r="BH47" s="1103"/>
      <c r="BI47" s="1104"/>
      <c r="BJ47" s="232"/>
      <c r="BK47" s="232"/>
      <c r="BL47" s="232"/>
      <c r="BM47" s="232"/>
      <c r="BN47" s="232"/>
      <c r="BO47" s="245"/>
      <c r="BP47" s="245"/>
      <c r="BQ47" s="242">
        <v>41</v>
      </c>
      <c r="BR47" s="243"/>
      <c r="BS47" s="1085"/>
      <c r="BT47" s="1086"/>
      <c r="BU47" s="1086"/>
      <c r="BV47" s="1086"/>
      <c r="BW47" s="1086"/>
      <c r="BX47" s="1086"/>
      <c r="BY47" s="1086"/>
      <c r="BZ47" s="1086"/>
      <c r="CA47" s="1086"/>
      <c r="CB47" s="1086"/>
      <c r="CC47" s="1086"/>
      <c r="CD47" s="1086"/>
      <c r="CE47" s="1086"/>
      <c r="CF47" s="1086"/>
      <c r="CG47" s="1087"/>
      <c r="CH47" s="1060"/>
      <c r="CI47" s="1061"/>
      <c r="CJ47" s="1061"/>
      <c r="CK47" s="1061"/>
      <c r="CL47" s="1062"/>
      <c r="CM47" s="1060"/>
      <c r="CN47" s="1061"/>
      <c r="CO47" s="1061"/>
      <c r="CP47" s="1061"/>
      <c r="CQ47" s="1062"/>
      <c r="CR47" s="1060"/>
      <c r="CS47" s="1061"/>
      <c r="CT47" s="1061"/>
      <c r="CU47" s="1061"/>
      <c r="CV47" s="1062"/>
      <c r="CW47" s="1060"/>
      <c r="CX47" s="1061"/>
      <c r="CY47" s="1061"/>
      <c r="CZ47" s="1061"/>
      <c r="DA47" s="1062"/>
      <c r="DB47" s="1060"/>
      <c r="DC47" s="1061"/>
      <c r="DD47" s="1061"/>
      <c r="DE47" s="1061"/>
      <c r="DF47" s="1062"/>
      <c r="DG47" s="1060"/>
      <c r="DH47" s="1061"/>
      <c r="DI47" s="1061"/>
      <c r="DJ47" s="1061"/>
      <c r="DK47" s="1062"/>
      <c r="DL47" s="1060"/>
      <c r="DM47" s="1061"/>
      <c r="DN47" s="1061"/>
      <c r="DO47" s="1061"/>
      <c r="DP47" s="1062"/>
      <c r="DQ47" s="1060"/>
      <c r="DR47" s="1061"/>
      <c r="DS47" s="1061"/>
      <c r="DT47" s="1061"/>
      <c r="DU47" s="1062"/>
      <c r="DV47" s="1063"/>
      <c r="DW47" s="1064"/>
      <c r="DX47" s="1064"/>
      <c r="DY47" s="1064"/>
      <c r="DZ47" s="1065"/>
      <c r="EA47" s="226"/>
    </row>
    <row r="48" spans="1:131" s="227" customFormat="1" ht="26.25" customHeight="1" x14ac:dyDescent="0.15">
      <c r="A48" s="241">
        <v>21</v>
      </c>
      <c r="B48" s="1108"/>
      <c r="C48" s="1109"/>
      <c r="D48" s="1109"/>
      <c r="E48" s="1109"/>
      <c r="F48" s="1109"/>
      <c r="G48" s="1109"/>
      <c r="H48" s="1109"/>
      <c r="I48" s="1109"/>
      <c r="J48" s="1109"/>
      <c r="K48" s="1109"/>
      <c r="L48" s="1109"/>
      <c r="M48" s="1109"/>
      <c r="N48" s="1109"/>
      <c r="O48" s="1109"/>
      <c r="P48" s="1110"/>
      <c r="Q48" s="1114"/>
      <c r="R48" s="1115"/>
      <c r="S48" s="1115"/>
      <c r="T48" s="1115"/>
      <c r="U48" s="1115"/>
      <c r="V48" s="1115"/>
      <c r="W48" s="1115"/>
      <c r="X48" s="1115"/>
      <c r="Y48" s="1115"/>
      <c r="Z48" s="1115"/>
      <c r="AA48" s="1115"/>
      <c r="AB48" s="1115"/>
      <c r="AC48" s="1115"/>
      <c r="AD48" s="1115"/>
      <c r="AE48" s="1116"/>
      <c r="AF48" s="1090"/>
      <c r="AG48" s="1091"/>
      <c r="AH48" s="1091"/>
      <c r="AI48" s="1091"/>
      <c r="AJ48" s="1092"/>
      <c r="AK48" s="1049"/>
      <c r="AL48" s="1040"/>
      <c r="AM48" s="1040"/>
      <c r="AN48" s="1040"/>
      <c r="AO48" s="1040"/>
      <c r="AP48" s="1040"/>
      <c r="AQ48" s="1040"/>
      <c r="AR48" s="1040"/>
      <c r="AS48" s="1040"/>
      <c r="AT48" s="1040"/>
      <c r="AU48" s="1040"/>
      <c r="AV48" s="1040"/>
      <c r="AW48" s="1040"/>
      <c r="AX48" s="1040"/>
      <c r="AY48" s="1040"/>
      <c r="AZ48" s="1113"/>
      <c r="BA48" s="1113"/>
      <c r="BB48" s="1113"/>
      <c r="BC48" s="1113"/>
      <c r="BD48" s="1113"/>
      <c r="BE48" s="1103"/>
      <c r="BF48" s="1103"/>
      <c r="BG48" s="1103"/>
      <c r="BH48" s="1103"/>
      <c r="BI48" s="1104"/>
      <c r="BJ48" s="232"/>
      <c r="BK48" s="232"/>
      <c r="BL48" s="232"/>
      <c r="BM48" s="232"/>
      <c r="BN48" s="232"/>
      <c r="BO48" s="245"/>
      <c r="BP48" s="245"/>
      <c r="BQ48" s="242">
        <v>42</v>
      </c>
      <c r="BR48" s="243"/>
      <c r="BS48" s="1085"/>
      <c r="BT48" s="1086"/>
      <c r="BU48" s="1086"/>
      <c r="BV48" s="1086"/>
      <c r="BW48" s="1086"/>
      <c r="BX48" s="1086"/>
      <c r="BY48" s="1086"/>
      <c r="BZ48" s="1086"/>
      <c r="CA48" s="1086"/>
      <c r="CB48" s="1086"/>
      <c r="CC48" s="1086"/>
      <c r="CD48" s="1086"/>
      <c r="CE48" s="1086"/>
      <c r="CF48" s="1086"/>
      <c r="CG48" s="1087"/>
      <c r="CH48" s="1060"/>
      <c r="CI48" s="1061"/>
      <c r="CJ48" s="1061"/>
      <c r="CK48" s="1061"/>
      <c r="CL48" s="1062"/>
      <c r="CM48" s="1060"/>
      <c r="CN48" s="1061"/>
      <c r="CO48" s="1061"/>
      <c r="CP48" s="1061"/>
      <c r="CQ48" s="1062"/>
      <c r="CR48" s="1060"/>
      <c r="CS48" s="1061"/>
      <c r="CT48" s="1061"/>
      <c r="CU48" s="1061"/>
      <c r="CV48" s="1062"/>
      <c r="CW48" s="1060"/>
      <c r="CX48" s="1061"/>
      <c r="CY48" s="1061"/>
      <c r="CZ48" s="1061"/>
      <c r="DA48" s="1062"/>
      <c r="DB48" s="1060"/>
      <c r="DC48" s="1061"/>
      <c r="DD48" s="1061"/>
      <c r="DE48" s="1061"/>
      <c r="DF48" s="1062"/>
      <c r="DG48" s="1060"/>
      <c r="DH48" s="1061"/>
      <c r="DI48" s="1061"/>
      <c r="DJ48" s="1061"/>
      <c r="DK48" s="1062"/>
      <c r="DL48" s="1060"/>
      <c r="DM48" s="1061"/>
      <c r="DN48" s="1061"/>
      <c r="DO48" s="1061"/>
      <c r="DP48" s="1062"/>
      <c r="DQ48" s="1060"/>
      <c r="DR48" s="1061"/>
      <c r="DS48" s="1061"/>
      <c r="DT48" s="1061"/>
      <c r="DU48" s="1062"/>
      <c r="DV48" s="1063"/>
      <c r="DW48" s="1064"/>
      <c r="DX48" s="1064"/>
      <c r="DY48" s="1064"/>
      <c r="DZ48" s="1065"/>
      <c r="EA48" s="226"/>
    </row>
    <row r="49" spans="1:131" s="227" customFormat="1" ht="26.25" customHeight="1" x14ac:dyDescent="0.15">
      <c r="A49" s="241">
        <v>22</v>
      </c>
      <c r="B49" s="1108"/>
      <c r="C49" s="1109"/>
      <c r="D49" s="1109"/>
      <c r="E49" s="1109"/>
      <c r="F49" s="1109"/>
      <c r="G49" s="1109"/>
      <c r="H49" s="1109"/>
      <c r="I49" s="1109"/>
      <c r="J49" s="1109"/>
      <c r="K49" s="1109"/>
      <c r="L49" s="1109"/>
      <c r="M49" s="1109"/>
      <c r="N49" s="1109"/>
      <c r="O49" s="1109"/>
      <c r="P49" s="1110"/>
      <c r="Q49" s="1114"/>
      <c r="R49" s="1115"/>
      <c r="S49" s="1115"/>
      <c r="T49" s="1115"/>
      <c r="U49" s="1115"/>
      <c r="V49" s="1115"/>
      <c r="W49" s="1115"/>
      <c r="X49" s="1115"/>
      <c r="Y49" s="1115"/>
      <c r="Z49" s="1115"/>
      <c r="AA49" s="1115"/>
      <c r="AB49" s="1115"/>
      <c r="AC49" s="1115"/>
      <c r="AD49" s="1115"/>
      <c r="AE49" s="1116"/>
      <c r="AF49" s="1090"/>
      <c r="AG49" s="1091"/>
      <c r="AH49" s="1091"/>
      <c r="AI49" s="1091"/>
      <c r="AJ49" s="1092"/>
      <c r="AK49" s="1049"/>
      <c r="AL49" s="1040"/>
      <c r="AM49" s="1040"/>
      <c r="AN49" s="1040"/>
      <c r="AO49" s="1040"/>
      <c r="AP49" s="1040"/>
      <c r="AQ49" s="1040"/>
      <c r="AR49" s="1040"/>
      <c r="AS49" s="1040"/>
      <c r="AT49" s="1040"/>
      <c r="AU49" s="1040"/>
      <c r="AV49" s="1040"/>
      <c r="AW49" s="1040"/>
      <c r="AX49" s="1040"/>
      <c r="AY49" s="1040"/>
      <c r="AZ49" s="1113"/>
      <c r="BA49" s="1113"/>
      <c r="BB49" s="1113"/>
      <c r="BC49" s="1113"/>
      <c r="BD49" s="1113"/>
      <c r="BE49" s="1103"/>
      <c r="BF49" s="1103"/>
      <c r="BG49" s="1103"/>
      <c r="BH49" s="1103"/>
      <c r="BI49" s="1104"/>
      <c r="BJ49" s="232"/>
      <c r="BK49" s="232"/>
      <c r="BL49" s="232"/>
      <c r="BM49" s="232"/>
      <c r="BN49" s="232"/>
      <c r="BO49" s="245"/>
      <c r="BP49" s="245"/>
      <c r="BQ49" s="242">
        <v>43</v>
      </c>
      <c r="BR49" s="243"/>
      <c r="BS49" s="1085"/>
      <c r="BT49" s="1086"/>
      <c r="BU49" s="1086"/>
      <c r="BV49" s="1086"/>
      <c r="BW49" s="1086"/>
      <c r="BX49" s="1086"/>
      <c r="BY49" s="1086"/>
      <c r="BZ49" s="1086"/>
      <c r="CA49" s="1086"/>
      <c r="CB49" s="1086"/>
      <c r="CC49" s="1086"/>
      <c r="CD49" s="1086"/>
      <c r="CE49" s="1086"/>
      <c r="CF49" s="1086"/>
      <c r="CG49" s="1087"/>
      <c r="CH49" s="1060"/>
      <c r="CI49" s="1061"/>
      <c r="CJ49" s="1061"/>
      <c r="CK49" s="1061"/>
      <c r="CL49" s="1062"/>
      <c r="CM49" s="1060"/>
      <c r="CN49" s="1061"/>
      <c r="CO49" s="1061"/>
      <c r="CP49" s="1061"/>
      <c r="CQ49" s="1062"/>
      <c r="CR49" s="1060"/>
      <c r="CS49" s="1061"/>
      <c r="CT49" s="1061"/>
      <c r="CU49" s="1061"/>
      <c r="CV49" s="1062"/>
      <c r="CW49" s="1060"/>
      <c r="CX49" s="1061"/>
      <c r="CY49" s="1061"/>
      <c r="CZ49" s="1061"/>
      <c r="DA49" s="1062"/>
      <c r="DB49" s="1060"/>
      <c r="DC49" s="1061"/>
      <c r="DD49" s="1061"/>
      <c r="DE49" s="1061"/>
      <c r="DF49" s="1062"/>
      <c r="DG49" s="1060"/>
      <c r="DH49" s="1061"/>
      <c r="DI49" s="1061"/>
      <c r="DJ49" s="1061"/>
      <c r="DK49" s="1062"/>
      <c r="DL49" s="1060"/>
      <c r="DM49" s="1061"/>
      <c r="DN49" s="1061"/>
      <c r="DO49" s="1061"/>
      <c r="DP49" s="1062"/>
      <c r="DQ49" s="1060"/>
      <c r="DR49" s="1061"/>
      <c r="DS49" s="1061"/>
      <c r="DT49" s="1061"/>
      <c r="DU49" s="1062"/>
      <c r="DV49" s="1063"/>
      <c r="DW49" s="1064"/>
      <c r="DX49" s="1064"/>
      <c r="DY49" s="1064"/>
      <c r="DZ49" s="1065"/>
      <c r="EA49" s="226"/>
    </row>
    <row r="50" spans="1:131" s="227" customFormat="1" ht="26.25" customHeight="1" x14ac:dyDescent="0.15">
      <c r="A50" s="241">
        <v>23</v>
      </c>
      <c r="B50" s="1108"/>
      <c r="C50" s="1109"/>
      <c r="D50" s="1109"/>
      <c r="E50" s="1109"/>
      <c r="F50" s="1109"/>
      <c r="G50" s="1109"/>
      <c r="H50" s="1109"/>
      <c r="I50" s="1109"/>
      <c r="J50" s="1109"/>
      <c r="K50" s="1109"/>
      <c r="L50" s="1109"/>
      <c r="M50" s="1109"/>
      <c r="N50" s="1109"/>
      <c r="O50" s="1109"/>
      <c r="P50" s="1110"/>
      <c r="Q50" s="1111"/>
      <c r="R50" s="1094"/>
      <c r="S50" s="1094"/>
      <c r="T50" s="1094"/>
      <c r="U50" s="1094"/>
      <c r="V50" s="1094"/>
      <c r="W50" s="1094"/>
      <c r="X50" s="1094"/>
      <c r="Y50" s="1094"/>
      <c r="Z50" s="1094"/>
      <c r="AA50" s="1094"/>
      <c r="AB50" s="1094"/>
      <c r="AC50" s="1094"/>
      <c r="AD50" s="1094"/>
      <c r="AE50" s="1112"/>
      <c r="AF50" s="1090"/>
      <c r="AG50" s="1091"/>
      <c r="AH50" s="1091"/>
      <c r="AI50" s="1091"/>
      <c r="AJ50" s="1092"/>
      <c r="AK50" s="1093"/>
      <c r="AL50" s="1094"/>
      <c r="AM50" s="1094"/>
      <c r="AN50" s="1094"/>
      <c r="AO50" s="1094"/>
      <c r="AP50" s="1094"/>
      <c r="AQ50" s="1094"/>
      <c r="AR50" s="1094"/>
      <c r="AS50" s="1094"/>
      <c r="AT50" s="1094"/>
      <c r="AU50" s="1094"/>
      <c r="AV50" s="1094"/>
      <c r="AW50" s="1094"/>
      <c r="AX50" s="1094"/>
      <c r="AY50" s="1094"/>
      <c r="AZ50" s="1095"/>
      <c r="BA50" s="1095"/>
      <c r="BB50" s="1095"/>
      <c r="BC50" s="1095"/>
      <c r="BD50" s="1095"/>
      <c r="BE50" s="1103"/>
      <c r="BF50" s="1103"/>
      <c r="BG50" s="1103"/>
      <c r="BH50" s="1103"/>
      <c r="BI50" s="1104"/>
      <c r="BJ50" s="232"/>
      <c r="BK50" s="232"/>
      <c r="BL50" s="232"/>
      <c r="BM50" s="232"/>
      <c r="BN50" s="232"/>
      <c r="BO50" s="245"/>
      <c r="BP50" s="245"/>
      <c r="BQ50" s="242">
        <v>44</v>
      </c>
      <c r="BR50" s="243"/>
      <c r="BS50" s="1085"/>
      <c r="BT50" s="1086"/>
      <c r="BU50" s="1086"/>
      <c r="BV50" s="1086"/>
      <c r="BW50" s="1086"/>
      <c r="BX50" s="1086"/>
      <c r="BY50" s="1086"/>
      <c r="BZ50" s="1086"/>
      <c r="CA50" s="1086"/>
      <c r="CB50" s="1086"/>
      <c r="CC50" s="1086"/>
      <c r="CD50" s="1086"/>
      <c r="CE50" s="1086"/>
      <c r="CF50" s="1086"/>
      <c r="CG50" s="1087"/>
      <c r="CH50" s="1060"/>
      <c r="CI50" s="1061"/>
      <c r="CJ50" s="1061"/>
      <c r="CK50" s="1061"/>
      <c r="CL50" s="1062"/>
      <c r="CM50" s="1060"/>
      <c r="CN50" s="1061"/>
      <c r="CO50" s="1061"/>
      <c r="CP50" s="1061"/>
      <c r="CQ50" s="1062"/>
      <c r="CR50" s="1060"/>
      <c r="CS50" s="1061"/>
      <c r="CT50" s="1061"/>
      <c r="CU50" s="1061"/>
      <c r="CV50" s="1062"/>
      <c r="CW50" s="1060"/>
      <c r="CX50" s="1061"/>
      <c r="CY50" s="1061"/>
      <c r="CZ50" s="1061"/>
      <c r="DA50" s="1062"/>
      <c r="DB50" s="1060"/>
      <c r="DC50" s="1061"/>
      <c r="DD50" s="1061"/>
      <c r="DE50" s="1061"/>
      <c r="DF50" s="1062"/>
      <c r="DG50" s="1060"/>
      <c r="DH50" s="1061"/>
      <c r="DI50" s="1061"/>
      <c r="DJ50" s="1061"/>
      <c r="DK50" s="1062"/>
      <c r="DL50" s="1060"/>
      <c r="DM50" s="1061"/>
      <c r="DN50" s="1061"/>
      <c r="DO50" s="1061"/>
      <c r="DP50" s="1062"/>
      <c r="DQ50" s="1060"/>
      <c r="DR50" s="1061"/>
      <c r="DS50" s="1061"/>
      <c r="DT50" s="1061"/>
      <c r="DU50" s="1062"/>
      <c r="DV50" s="1063"/>
      <c r="DW50" s="1064"/>
      <c r="DX50" s="1064"/>
      <c r="DY50" s="1064"/>
      <c r="DZ50" s="1065"/>
      <c r="EA50" s="226"/>
    </row>
    <row r="51" spans="1:131" s="227" customFormat="1" ht="26.25" customHeight="1" x14ac:dyDescent="0.15">
      <c r="A51" s="241">
        <v>24</v>
      </c>
      <c r="B51" s="1108"/>
      <c r="C51" s="1109"/>
      <c r="D51" s="1109"/>
      <c r="E51" s="1109"/>
      <c r="F51" s="1109"/>
      <c r="G51" s="1109"/>
      <c r="H51" s="1109"/>
      <c r="I51" s="1109"/>
      <c r="J51" s="1109"/>
      <c r="K51" s="1109"/>
      <c r="L51" s="1109"/>
      <c r="M51" s="1109"/>
      <c r="N51" s="1109"/>
      <c r="O51" s="1109"/>
      <c r="P51" s="1110"/>
      <c r="Q51" s="1111"/>
      <c r="R51" s="1094"/>
      <c r="S51" s="1094"/>
      <c r="T51" s="1094"/>
      <c r="U51" s="1094"/>
      <c r="V51" s="1094"/>
      <c r="W51" s="1094"/>
      <c r="X51" s="1094"/>
      <c r="Y51" s="1094"/>
      <c r="Z51" s="1094"/>
      <c r="AA51" s="1094"/>
      <c r="AB51" s="1094"/>
      <c r="AC51" s="1094"/>
      <c r="AD51" s="1094"/>
      <c r="AE51" s="1112"/>
      <c r="AF51" s="1090"/>
      <c r="AG51" s="1091"/>
      <c r="AH51" s="1091"/>
      <c r="AI51" s="1091"/>
      <c r="AJ51" s="1092"/>
      <c r="AK51" s="1093"/>
      <c r="AL51" s="1094"/>
      <c r="AM51" s="1094"/>
      <c r="AN51" s="1094"/>
      <c r="AO51" s="1094"/>
      <c r="AP51" s="1094"/>
      <c r="AQ51" s="1094"/>
      <c r="AR51" s="1094"/>
      <c r="AS51" s="1094"/>
      <c r="AT51" s="1094"/>
      <c r="AU51" s="1094"/>
      <c r="AV51" s="1094"/>
      <c r="AW51" s="1094"/>
      <c r="AX51" s="1094"/>
      <c r="AY51" s="1094"/>
      <c r="AZ51" s="1095"/>
      <c r="BA51" s="1095"/>
      <c r="BB51" s="1095"/>
      <c r="BC51" s="1095"/>
      <c r="BD51" s="1095"/>
      <c r="BE51" s="1103"/>
      <c r="BF51" s="1103"/>
      <c r="BG51" s="1103"/>
      <c r="BH51" s="1103"/>
      <c r="BI51" s="1104"/>
      <c r="BJ51" s="232"/>
      <c r="BK51" s="232"/>
      <c r="BL51" s="232"/>
      <c r="BM51" s="232"/>
      <c r="BN51" s="232"/>
      <c r="BO51" s="245"/>
      <c r="BP51" s="245"/>
      <c r="BQ51" s="242">
        <v>45</v>
      </c>
      <c r="BR51" s="243"/>
      <c r="BS51" s="1085"/>
      <c r="BT51" s="1086"/>
      <c r="BU51" s="1086"/>
      <c r="BV51" s="1086"/>
      <c r="BW51" s="1086"/>
      <c r="BX51" s="1086"/>
      <c r="BY51" s="1086"/>
      <c r="BZ51" s="1086"/>
      <c r="CA51" s="1086"/>
      <c r="CB51" s="1086"/>
      <c r="CC51" s="1086"/>
      <c r="CD51" s="1086"/>
      <c r="CE51" s="1086"/>
      <c r="CF51" s="1086"/>
      <c r="CG51" s="1087"/>
      <c r="CH51" s="1060"/>
      <c r="CI51" s="1061"/>
      <c r="CJ51" s="1061"/>
      <c r="CK51" s="1061"/>
      <c r="CL51" s="1062"/>
      <c r="CM51" s="1060"/>
      <c r="CN51" s="1061"/>
      <c r="CO51" s="1061"/>
      <c r="CP51" s="1061"/>
      <c r="CQ51" s="1062"/>
      <c r="CR51" s="1060"/>
      <c r="CS51" s="1061"/>
      <c r="CT51" s="1061"/>
      <c r="CU51" s="1061"/>
      <c r="CV51" s="1062"/>
      <c r="CW51" s="1060"/>
      <c r="CX51" s="1061"/>
      <c r="CY51" s="1061"/>
      <c r="CZ51" s="1061"/>
      <c r="DA51" s="1062"/>
      <c r="DB51" s="1060"/>
      <c r="DC51" s="1061"/>
      <c r="DD51" s="1061"/>
      <c r="DE51" s="1061"/>
      <c r="DF51" s="1062"/>
      <c r="DG51" s="1060"/>
      <c r="DH51" s="1061"/>
      <c r="DI51" s="1061"/>
      <c r="DJ51" s="1061"/>
      <c r="DK51" s="1062"/>
      <c r="DL51" s="1060"/>
      <c r="DM51" s="1061"/>
      <c r="DN51" s="1061"/>
      <c r="DO51" s="1061"/>
      <c r="DP51" s="1062"/>
      <c r="DQ51" s="1060"/>
      <c r="DR51" s="1061"/>
      <c r="DS51" s="1061"/>
      <c r="DT51" s="1061"/>
      <c r="DU51" s="1062"/>
      <c r="DV51" s="1063"/>
      <c r="DW51" s="1064"/>
      <c r="DX51" s="1064"/>
      <c r="DY51" s="1064"/>
      <c r="DZ51" s="1065"/>
      <c r="EA51" s="226"/>
    </row>
    <row r="52" spans="1:131" s="227" customFormat="1" ht="26.25" customHeight="1" x14ac:dyDescent="0.15">
      <c r="A52" s="241">
        <v>25</v>
      </c>
      <c r="B52" s="1108"/>
      <c r="C52" s="1109"/>
      <c r="D52" s="1109"/>
      <c r="E52" s="1109"/>
      <c r="F52" s="1109"/>
      <c r="G52" s="1109"/>
      <c r="H52" s="1109"/>
      <c r="I52" s="1109"/>
      <c r="J52" s="1109"/>
      <c r="K52" s="1109"/>
      <c r="L52" s="1109"/>
      <c r="M52" s="1109"/>
      <c r="N52" s="1109"/>
      <c r="O52" s="1109"/>
      <c r="P52" s="1110"/>
      <c r="Q52" s="1111"/>
      <c r="R52" s="1094"/>
      <c r="S52" s="1094"/>
      <c r="T52" s="1094"/>
      <c r="U52" s="1094"/>
      <c r="V52" s="1094"/>
      <c r="W52" s="1094"/>
      <c r="X52" s="1094"/>
      <c r="Y52" s="1094"/>
      <c r="Z52" s="1094"/>
      <c r="AA52" s="1094"/>
      <c r="AB52" s="1094"/>
      <c r="AC52" s="1094"/>
      <c r="AD52" s="1094"/>
      <c r="AE52" s="1112"/>
      <c r="AF52" s="1090"/>
      <c r="AG52" s="1091"/>
      <c r="AH52" s="1091"/>
      <c r="AI52" s="1091"/>
      <c r="AJ52" s="1092"/>
      <c r="AK52" s="1093"/>
      <c r="AL52" s="1094"/>
      <c r="AM52" s="1094"/>
      <c r="AN52" s="1094"/>
      <c r="AO52" s="1094"/>
      <c r="AP52" s="1094"/>
      <c r="AQ52" s="1094"/>
      <c r="AR52" s="1094"/>
      <c r="AS52" s="1094"/>
      <c r="AT52" s="1094"/>
      <c r="AU52" s="1094"/>
      <c r="AV52" s="1094"/>
      <c r="AW52" s="1094"/>
      <c r="AX52" s="1094"/>
      <c r="AY52" s="1094"/>
      <c r="AZ52" s="1095"/>
      <c r="BA52" s="1095"/>
      <c r="BB52" s="1095"/>
      <c r="BC52" s="1095"/>
      <c r="BD52" s="1095"/>
      <c r="BE52" s="1103"/>
      <c r="BF52" s="1103"/>
      <c r="BG52" s="1103"/>
      <c r="BH52" s="1103"/>
      <c r="BI52" s="1104"/>
      <c r="BJ52" s="232"/>
      <c r="BK52" s="232"/>
      <c r="BL52" s="232"/>
      <c r="BM52" s="232"/>
      <c r="BN52" s="232"/>
      <c r="BO52" s="245"/>
      <c r="BP52" s="245"/>
      <c r="BQ52" s="242">
        <v>46</v>
      </c>
      <c r="BR52" s="243"/>
      <c r="BS52" s="1085"/>
      <c r="BT52" s="1086"/>
      <c r="BU52" s="1086"/>
      <c r="BV52" s="1086"/>
      <c r="BW52" s="1086"/>
      <c r="BX52" s="1086"/>
      <c r="BY52" s="1086"/>
      <c r="BZ52" s="1086"/>
      <c r="CA52" s="1086"/>
      <c r="CB52" s="1086"/>
      <c r="CC52" s="1086"/>
      <c r="CD52" s="1086"/>
      <c r="CE52" s="1086"/>
      <c r="CF52" s="1086"/>
      <c r="CG52" s="1087"/>
      <c r="CH52" s="1060"/>
      <c r="CI52" s="1061"/>
      <c r="CJ52" s="1061"/>
      <c r="CK52" s="1061"/>
      <c r="CL52" s="1062"/>
      <c r="CM52" s="1060"/>
      <c r="CN52" s="1061"/>
      <c r="CO52" s="1061"/>
      <c r="CP52" s="1061"/>
      <c r="CQ52" s="1062"/>
      <c r="CR52" s="1060"/>
      <c r="CS52" s="1061"/>
      <c r="CT52" s="1061"/>
      <c r="CU52" s="1061"/>
      <c r="CV52" s="1062"/>
      <c r="CW52" s="1060"/>
      <c r="CX52" s="1061"/>
      <c r="CY52" s="1061"/>
      <c r="CZ52" s="1061"/>
      <c r="DA52" s="1062"/>
      <c r="DB52" s="1060"/>
      <c r="DC52" s="1061"/>
      <c r="DD52" s="1061"/>
      <c r="DE52" s="1061"/>
      <c r="DF52" s="1062"/>
      <c r="DG52" s="1060"/>
      <c r="DH52" s="1061"/>
      <c r="DI52" s="1061"/>
      <c r="DJ52" s="1061"/>
      <c r="DK52" s="1062"/>
      <c r="DL52" s="1060"/>
      <c r="DM52" s="1061"/>
      <c r="DN52" s="1061"/>
      <c r="DO52" s="1061"/>
      <c r="DP52" s="1062"/>
      <c r="DQ52" s="1060"/>
      <c r="DR52" s="1061"/>
      <c r="DS52" s="1061"/>
      <c r="DT52" s="1061"/>
      <c r="DU52" s="1062"/>
      <c r="DV52" s="1063"/>
      <c r="DW52" s="1064"/>
      <c r="DX52" s="1064"/>
      <c r="DY52" s="1064"/>
      <c r="DZ52" s="1065"/>
      <c r="EA52" s="226"/>
    </row>
    <row r="53" spans="1:131" s="227" customFormat="1" ht="26.25" customHeight="1" x14ac:dyDescent="0.15">
      <c r="A53" s="241">
        <v>26</v>
      </c>
      <c r="B53" s="1108"/>
      <c r="C53" s="1109"/>
      <c r="D53" s="1109"/>
      <c r="E53" s="1109"/>
      <c r="F53" s="1109"/>
      <c r="G53" s="1109"/>
      <c r="H53" s="1109"/>
      <c r="I53" s="1109"/>
      <c r="J53" s="1109"/>
      <c r="K53" s="1109"/>
      <c r="L53" s="1109"/>
      <c r="M53" s="1109"/>
      <c r="N53" s="1109"/>
      <c r="O53" s="1109"/>
      <c r="P53" s="1110"/>
      <c r="Q53" s="1111"/>
      <c r="R53" s="1094"/>
      <c r="S53" s="1094"/>
      <c r="T53" s="1094"/>
      <c r="U53" s="1094"/>
      <c r="V53" s="1094"/>
      <c r="W53" s="1094"/>
      <c r="X53" s="1094"/>
      <c r="Y53" s="1094"/>
      <c r="Z53" s="1094"/>
      <c r="AA53" s="1094"/>
      <c r="AB53" s="1094"/>
      <c r="AC53" s="1094"/>
      <c r="AD53" s="1094"/>
      <c r="AE53" s="1112"/>
      <c r="AF53" s="1090"/>
      <c r="AG53" s="1091"/>
      <c r="AH53" s="1091"/>
      <c r="AI53" s="1091"/>
      <c r="AJ53" s="1092"/>
      <c r="AK53" s="1093"/>
      <c r="AL53" s="1094"/>
      <c r="AM53" s="1094"/>
      <c r="AN53" s="1094"/>
      <c r="AO53" s="1094"/>
      <c r="AP53" s="1094"/>
      <c r="AQ53" s="1094"/>
      <c r="AR53" s="1094"/>
      <c r="AS53" s="1094"/>
      <c r="AT53" s="1094"/>
      <c r="AU53" s="1094"/>
      <c r="AV53" s="1094"/>
      <c r="AW53" s="1094"/>
      <c r="AX53" s="1094"/>
      <c r="AY53" s="1094"/>
      <c r="AZ53" s="1095"/>
      <c r="BA53" s="1095"/>
      <c r="BB53" s="1095"/>
      <c r="BC53" s="1095"/>
      <c r="BD53" s="1095"/>
      <c r="BE53" s="1103"/>
      <c r="BF53" s="1103"/>
      <c r="BG53" s="1103"/>
      <c r="BH53" s="1103"/>
      <c r="BI53" s="1104"/>
      <c r="BJ53" s="232"/>
      <c r="BK53" s="232"/>
      <c r="BL53" s="232"/>
      <c r="BM53" s="232"/>
      <c r="BN53" s="232"/>
      <c r="BO53" s="245"/>
      <c r="BP53" s="245"/>
      <c r="BQ53" s="242">
        <v>47</v>
      </c>
      <c r="BR53" s="243"/>
      <c r="BS53" s="1085"/>
      <c r="BT53" s="1086"/>
      <c r="BU53" s="1086"/>
      <c r="BV53" s="1086"/>
      <c r="BW53" s="1086"/>
      <c r="BX53" s="1086"/>
      <c r="BY53" s="1086"/>
      <c r="BZ53" s="1086"/>
      <c r="CA53" s="1086"/>
      <c r="CB53" s="1086"/>
      <c r="CC53" s="1086"/>
      <c r="CD53" s="1086"/>
      <c r="CE53" s="1086"/>
      <c r="CF53" s="1086"/>
      <c r="CG53" s="1087"/>
      <c r="CH53" s="1060"/>
      <c r="CI53" s="1061"/>
      <c r="CJ53" s="1061"/>
      <c r="CK53" s="1061"/>
      <c r="CL53" s="1062"/>
      <c r="CM53" s="1060"/>
      <c r="CN53" s="1061"/>
      <c r="CO53" s="1061"/>
      <c r="CP53" s="1061"/>
      <c r="CQ53" s="1062"/>
      <c r="CR53" s="1060"/>
      <c r="CS53" s="1061"/>
      <c r="CT53" s="1061"/>
      <c r="CU53" s="1061"/>
      <c r="CV53" s="1062"/>
      <c r="CW53" s="1060"/>
      <c r="CX53" s="1061"/>
      <c r="CY53" s="1061"/>
      <c r="CZ53" s="1061"/>
      <c r="DA53" s="1062"/>
      <c r="DB53" s="1060"/>
      <c r="DC53" s="1061"/>
      <c r="DD53" s="1061"/>
      <c r="DE53" s="1061"/>
      <c r="DF53" s="1062"/>
      <c r="DG53" s="1060"/>
      <c r="DH53" s="1061"/>
      <c r="DI53" s="1061"/>
      <c r="DJ53" s="1061"/>
      <c r="DK53" s="1062"/>
      <c r="DL53" s="1060"/>
      <c r="DM53" s="1061"/>
      <c r="DN53" s="1061"/>
      <c r="DO53" s="1061"/>
      <c r="DP53" s="1062"/>
      <c r="DQ53" s="1060"/>
      <c r="DR53" s="1061"/>
      <c r="DS53" s="1061"/>
      <c r="DT53" s="1061"/>
      <c r="DU53" s="1062"/>
      <c r="DV53" s="1063"/>
      <c r="DW53" s="1064"/>
      <c r="DX53" s="1064"/>
      <c r="DY53" s="1064"/>
      <c r="DZ53" s="1065"/>
      <c r="EA53" s="226"/>
    </row>
    <row r="54" spans="1:131" s="227" customFormat="1" ht="26.25" customHeight="1" x14ac:dyDescent="0.15">
      <c r="A54" s="241">
        <v>27</v>
      </c>
      <c r="B54" s="1108"/>
      <c r="C54" s="1109"/>
      <c r="D54" s="1109"/>
      <c r="E54" s="1109"/>
      <c r="F54" s="1109"/>
      <c r="G54" s="1109"/>
      <c r="H54" s="1109"/>
      <c r="I54" s="1109"/>
      <c r="J54" s="1109"/>
      <c r="K54" s="1109"/>
      <c r="L54" s="1109"/>
      <c r="M54" s="1109"/>
      <c r="N54" s="1109"/>
      <c r="O54" s="1109"/>
      <c r="P54" s="1110"/>
      <c r="Q54" s="1111"/>
      <c r="R54" s="1094"/>
      <c r="S54" s="1094"/>
      <c r="T54" s="1094"/>
      <c r="U54" s="1094"/>
      <c r="V54" s="1094"/>
      <c r="W54" s="1094"/>
      <c r="X54" s="1094"/>
      <c r="Y54" s="1094"/>
      <c r="Z54" s="1094"/>
      <c r="AA54" s="1094"/>
      <c r="AB54" s="1094"/>
      <c r="AC54" s="1094"/>
      <c r="AD54" s="1094"/>
      <c r="AE54" s="1112"/>
      <c r="AF54" s="1090"/>
      <c r="AG54" s="1091"/>
      <c r="AH54" s="1091"/>
      <c r="AI54" s="1091"/>
      <c r="AJ54" s="1092"/>
      <c r="AK54" s="1093"/>
      <c r="AL54" s="1094"/>
      <c r="AM54" s="1094"/>
      <c r="AN54" s="1094"/>
      <c r="AO54" s="1094"/>
      <c r="AP54" s="1094"/>
      <c r="AQ54" s="1094"/>
      <c r="AR54" s="1094"/>
      <c r="AS54" s="1094"/>
      <c r="AT54" s="1094"/>
      <c r="AU54" s="1094"/>
      <c r="AV54" s="1094"/>
      <c r="AW54" s="1094"/>
      <c r="AX54" s="1094"/>
      <c r="AY54" s="1094"/>
      <c r="AZ54" s="1095"/>
      <c r="BA54" s="1095"/>
      <c r="BB54" s="1095"/>
      <c r="BC54" s="1095"/>
      <c r="BD54" s="1095"/>
      <c r="BE54" s="1103"/>
      <c r="BF54" s="1103"/>
      <c r="BG54" s="1103"/>
      <c r="BH54" s="1103"/>
      <c r="BI54" s="1104"/>
      <c r="BJ54" s="232"/>
      <c r="BK54" s="232"/>
      <c r="BL54" s="232"/>
      <c r="BM54" s="232"/>
      <c r="BN54" s="232"/>
      <c r="BO54" s="245"/>
      <c r="BP54" s="245"/>
      <c r="BQ54" s="242">
        <v>48</v>
      </c>
      <c r="BR54" s="243"/>
      <c r="BS54" s="1085"/>
      <c r="BT54" s="1086"/>
      <c r="BU54" s="1086"/>
      <c r="BV54" s="1086"/>
      <c r="BW54" s="1086"/>
      <c r="BX54" s="1086"/>
      <c r="BY54" s="1086"/>
      <c r="BZ54" s="1086"/>
      <c r="CA54" s="1086"/>
      <c r="CB54" s="1086"/>
      <c r="CC54" s="1086"/>
      <c r="CD54" s="1086"/>
      <c r="CE54" s="1086"/>
      <c r="CF54" s="1086"/>
      <c r="CG54" s="1087"/>
      <c r="CH54" s="1060"/>
      <c r="CI54" s="1061"/>
      <c r="CJ54" s="1061"/>
      <c r="CK54" s="1061"/>
      <c r="CL54" s="1062"/>
      <c r="CM54" s="1060"/>
      <c r="CN54" s="1061"/>
      <c r="CO54" s="1061"/>
      <c r="CP54" s="1061"/>
      <c r="CQ54" s="1062"/>
      <c r="CR54" s="1060"/>
      <c r="CS54" s="1061"/>
      <c r="CT54" s="1061"/>
      <c r="CU54" s="1061"/>
      <c r="CV54" s="1062"/>
      <c r="CW54" s="1060"/>
      <c r="CX54" s="1061"/>
      <c r="CY54" s="1061"/>
      <c r="CZ54" s="1061"/>
      <c r="DA54" s="1062"/>
      <c r="DB54" s="1060"/>
      <c r="DC54" s="1061"/>
      <c r="DD54" s="1061"/>
      <c r="DE54" s="1061"/>
      <c r="DF54" s="1062"/>
      <c r="DG54" s="1060"/>
      <c r="DH54" s="1061"/>
      <c r="DI54" s="1061"/>
      <c r="DJ54" s="1061"/>
      <c r="DK54" s="1062"/>
      <c r="DL54" s="1060"/>
      <c r="DM54" s="1061"/>
      <c r="DN54" s="1061"/>
      <c r="DO54" s="1061"/>
      <c r="DP54" s="1062"/>
      <c r="DQ54" s="1060"/>
      <c r="DR54" s="1061"/>
      <c r="DS54" s="1061"/>
      <c r="DT54" s="1061"/>
      <c r="DU54" s="1062"/>
      <c r="DV54" s="1063"/>
      <c r="DW54" s="1064"/>
      <c r="DX54" s="1064"/>
      <c r="DY54" s="1064"/>
      <c r="DZ54" s="1065"/>
      <c r="EA54" s="226"/>
    </row>
    <row r="55" spans="1:131" s="227" customFormat="1" ht="26.25" customHeight="1" x14ac:dyDescent="0.15">
      <c r="A55" s="241">
        <v>28</v>
      </c>
      <c r="B55" s="1108"/>
      <c r="C55" s="1109"/>
      <c r="D55" s="1109"/>
      <c r="E55" s="1109"/>
      <c r="F55" s="1109"/>
      <c r="G55" s="1109"/>
      <c r="H55" s="1109"/>
      <c r="I55" s="1109"/>
      <c r="J55" s="1109"/>
      <c r="K55" s="1109"/>
      <c r="L55" s="1109"/>
      <c r="M55" s="1109"/>
      <c r="N55" s="1109"/>
      <c r="O55" s="1109"/>
      <c r="P55" s="1110"/>
      <c r="Q55" s="1111"/>
      <c r="R55" s="1094"/>
      <c r="S55" s="1094"/>
      <c r="T55" s="1094"/>
      <c r="U55" s="1094"/>
      <c r="V55" s="1094"/>
      <c r="W55" s="1094"/>
      <c r="X55" s="1094"/>
      <c r="Y55" s="1094"/>
      <c r="Z55" s="1094"/>
      <c r="AA55" s="1094"/>
      <c r="AB55" s="1094"/>
      <c r="AC55" s="1094"/>
      <c r="AD55" s="1094"/>
      <c r="AE55" s="1112"/>
      <c r="AF55" s="1090"/>
      <c r="AG55" s="1091"/>
      <c r="AH55" s="1091"/>
      <c r="AI55" s="1091"/>
      <c r="AJ55" s="1092"/>
      <c r="AK55" s="1093"/>
      <c r="AL55" s="1094"/>
      <c r="AM55" s="1094"/>
      <c r="AN55" s="1094"/>
      <c r="AO55" s="1094"/>
      <c r="AP55" s="1094"/>
      <c r="AQ55" s="1094"/>
      <c r="AR55" s="1094"/>
      <c r="AS55" s="1094"/>
      <c r="AT55" s="1094"/>
      <c r="AU55" s="1094"/>
      <c r="AV55" s="1094"/>
      <c r="AW55" s="1094"/>
      <c r="AX55" s="1094"/>
      <c r="AY55" s="1094"/>
      <c r="AZ55" s="1095"/>
      <c r="BA55" s="1095"/>
      <c r="BB55" s="1095"/>
      <c r="BC55" s="1095"/>
      <c r="BD55" s="1095"/>
      <c r="BE55" s="1103"/>
      <c r="BF55" s="1103"/>
      <c r="BG55" s="1103"/>
      <c r="BH55" s="1103"/>
      <c r="BI55" s="1104"/>
      <c r="BJ55" s="232"/>
      <c r="BK55" s="232"/>
      <c r="BL55" s="232"/>
      <c r="BM55" s="232"/>
      <c r="BN55" s="232"/>
      <c r="BO55" s="245"/>
      <c r="BP55" s="245"/>
      <c r="BQ55" s="242">
        <v>49</v>
      </c>
      <c r="BR55" s="243"/>
      <c r="BS55" s="1085"/>
      <c r="BT55" s="1086"/>
      <c r="BU55" s="1086"/>
      <c r="BV55" s="1086"/>
      <c r="BW55" s="1086"/>
      <c r="BX55" s="1086"/>
      <c r="BY55" s="1086"/>
      <c r="BZ55" s="1086"/>
      <c r="CA55" s="1086"/>
      <c r="CB55" s="1086"/>
      <c r="CC55" s="1086"/>
      <c r="CD55" s="1086"/>
      <c r="CE55" s="1086"/>
      <c r="CF55" s="1086"/>
      <c r="CG55" s="1087"/>
      <c r="CH55" s="1060"/>
      <c r="CI55" s="1061"/>
      <c r="CJ55" s="1061"/>
      <c r="CK55" s="1061"/>
      <c r="CL55" s="1062"/>
      <c r="CM55" s="1060"/>
      <c r="CN55" s="1061"/>
      <c r="CO55" s="1061"/>
      <c r="CP55" s="1061"/>
      <c r="CQ55" s="1062"/>
      <c r="CR55" s="1060"/>
      <c r="CS55" s="1061"/>
      <c r="CT55" s="1061"/>
      <c r="CU55" s="1061"/>
      <c r="CV55" s="1062"/>
      <c r="CW55" s="1060"/>
      <c r="CX55" s="1061"/>
      <c r="CY55" s="1061"/>
      <c r="CZ55" s="1061"/>
      <c r="DA55" s="1062"/>
      <c r="DB55" s="1060"/>
      <c r="DC55" s="1061"/>
      <c r="DD55" s="1061"/>
      <c r="DE55" s="1061"/>
      <c r="DF55" s="1062"/>
      <c r="DG55" s="1060"/>
      <c r="DH55" s="1061"/>
      <c r="DI55" s="1061"/>
      <c r="DJ55" s="1061"/>
      <c r="DK55" s="1062"/>
      <c r="DL55" s="1060"/>
      <c r="DM55" s="1061"/>
      <c r="DN55" s="1061"/>
      <c r="DO55" s="1061"/>
      <c r="DP55" s="1062"/>
      <c r="DQ55" s="1060"/>
      <c r="DR55" s="1061"/>
      <c r="DS55" s="1061"/>
      <c r="DT55" s="1061"/>
      <c r="DU55" s="1062"/>
      <c r="DV55" s="1063"/>
      <c r="DW55" s="1064"/>
      <c r="DX55" s="1064"/>
      <c r="DY55" s="1064"/>
      <c r="DZ55" s="1065"/>
      <c r="EA55" s="226"/>
    </row>
    <row r="56" spans="1:131" s="227" customFormat="1" ht="26.25" customHeight="1" x14ac:dyDescent="0.15">
      <c r="A56" s="241">
        <v>29</v>
      </c>
      <c r="B56" s="1108"/>
      <c r="C56" s="1109"/>
      <c r="D56" s="1109"/>
      <c r="E56" s="1109"/>
      <c r="F56" s="1109"/>
      <c r="G56" s="1109"/>
      <c r="H56" s="1109"/>
      <c r="I56" s="1109"/>
      <c r="J56" s="1109"/>
      <c r="K56" s="1109"/>
      <c r="L56" s="1109"/>
      <c r="M56" s="1109"/>
      <c r="N56" s="1109"/>
      <c r="O56" s="1109"/>
      <c r="P56" s="1110"/>
      <c r="Q56" s="1111"/>
      <c r="R56" s="1094"/>
      <c r="S56" s="1094"/>
      <c r="T56" s="1094"/>
      <c r="U56" s="1094"/>
      <c r="V56" s="1094"/>
      <c r="W56" s="1094"/>
      <c r="X56" s="1094"/>
      <c r="Y56" s="1094"/>
      <c r="Z56" s="1094"/>
      <c r="AA56" s="1094"/>
      <c r="AB56" s="1094"/>
      <c r="AC56" s="1094"/>
      <c r="AD56" s="1094"/>
      <c r="AE56" s="1112"/>
      <c r="AF56" s="1090"/>
      <c r="AG56" s="1091"/>
      <c r="AH56" s="1091"/>
      <c r="AI56" s="1091"/>
      <c r="AJ56" s="1092"/>
      <c r="AK56" s="1093"/>
      <c r="AL56" s="1094"/>
      <c r="AM56" s="1094"/>
      <c r="AN56" s="1094"/>
      <c r="AO56" s="1094"/>
      <c r="AP56" s="1094"/>
      <c r="AQ56" s="1094"/>
      <c r="AR56" s="1094"/>
      <c r="AS56" s="1094"/>
      <c r="AT56" s="1094"/>
      <c r="AU56" s="1094"/>
      <c r="AV56" s="1094"/>
      <c r="AW56" s="1094"/>
      <c r="AX56" s="1094"/>
      <c r="AY56" s="1094"/>
      <c r="AZ56" s="1095"/>
      <c r="BA56" s="1095"/>
      <c r="BB56" s="1095"/>
      <c r="BC56" s="1095"/>
      <c r="BD56" s="1095"/>
      <c r="BE56" s="1103"/>
      <c r="BF56" s="1103"/>
      <c r="BG56" s="1103"/>
      <c r="BH56" s="1103"/>
      <c r="BI56" s="1104"/>
      <c r="BJ56" s="232"/>
      <c r="BK56" s="232"/>
      <c r="BL56" s="232"/>
      <c r="BM56" s="232"/>
      <c r="BN56" s="232"/>
      <c r="BO56" s="245"/>
      <c r="BP56" s="245"/>
      <c r="BQ56" s="242">
        <v>50</v>
      </c>
      <c r="BR56" s="243"/>
      <c r="BS56" s="1085"/>
      <c r="BT56" s="1086"/>
      <c r="BU56" s="1086"/>
      <c r="BV56" s="1086"/>
      <c r="BW56" s="1086"/>
      <c r="BX56" s="1086"/>
      <c r="BY56" s="1086"/>
      <c r="BZ56" s="1086"/>
      <c r="CA56" s="1086"/>
      <c r="CB56" s="1086"/>
      <c r="CC56" s="1086"/>
      <c r="CD56" s="1086"/>
      <c r="CE56" s="1086"/>
      <c r="CF56" s="1086"/>
      <c r="CG56" s="1087"/>
      <c r="CH56" s="1060"/>
      <c r="CI56" s="1061"/>
      <c r="CJ56" s="1061"/>
      <c r="CK56" s="1061"/>
      <c r="CL56" s="1062"/>
      <c r="CM56" s="1060"/>
      <c r="CN56" s="1061"/>
      <c r="CO56" s="1061"/>
      <c r="CP56" s="1061"/>
      <c r="CQ56" s="1062"/>
      <c r="CR56" s="1060"/>
      <c r="CS56" s="1061"/>
      <c r="CT56" s="1061"/>
      <c r="CU56" s="1061"/>
      <c r="CV56" s="1062"/>
      <c r="CW56" s="1060"/>
      <c r="CX56" s="1061"/>
      <c r="CY56" s="1061"/>
      <c r="CZ56" s="1061"/>
      <c r="DA56" s="1062"/>
      <c r="DB56" s="1060"/>
      <c r="DC56" s="1061"/>
      <c r="DD56" s="1061"/>
      <c r="DE56" s="1061"/>
      <c r="DF56" s="1062"/>
      <c r="DG56" s="1060"/>
      <c r="DH56" s="1061"/>
      <c r="DI56" s="1061"/>
      <c r="DJ56" s="1061"/>
      <c r="DK56" s="1062"/>
      <c r="DL56" s="1060"/>
      <c r="DM56" s="1061"/>
      <c r="DN56" s="1061"/>
      <c r="DO56" s="1061"/>
      <c r="DP56" s="1062"/>
      <c r="DQ56" s="1060"/>
      <c r="DR56" s="1061"/>
      <c r="DS56" s="1061"/>
      <c r="DT56" s="1061"/>
      <c r="DU56" s="1062"/>
      <c r="DV56" s="1063"/>
      <c r="DW56" s="1064"/>
      <c r="DX56" s="1064"/>
      <c r="DY56" s="1064"/>
      <c r="DZ56" s="1065"/>
      <c r="EA56" s="226"/>
    </row>
    <row r="57" spans="1:131" s="227" customFormat="1" ht="26.25" customHeight="1" x14ac:dyDescent="0.15">
      <c r="A57" s="241">
        <v>30</v>
      </c>
      <c r="B57" s="1108"/>
      <c r="C57" s="1109"/>
      <c r="D57" s="1109"/>
      <c r="E57" s="1109"/>
      <c r="F57" s="1109"/>
      <c r="G57" s="1109"/>
      <c r="H57" s="1109"/>
      <c r="I57" s="1109"/>
      <c r="J57" s="1109"/>
      <c r="K57" s="1109"/>
      <c r="L57" s="1109"/>
      <c r="M57" s="1109"/>
      <c r="N57" s="1109"/>
      <c r="O57" s="1109"/>
      <c r="P57" s="1110"/>
      <c r="Q57" s="1111"/>
      <c r="R57" s="1094"/>
      <c r="S57" s="1094"/>
      <c r="T57" s="1094"/>
      <c r="U57" s="1094"/>
      <c r="V57" s="1094"/>
      <c r="W57" s="1094"/>
      <c r="X57" s="1094"/>
      <c r="Y57" s="1094"/>
      <c r="Z57" s="1094"/>
      <c r="AA57" s="1094"/>
      <c r="AB57" s="1094"/>
      <c r="AC57" s="1094"/>
      <c r="AD57" s="1094"/>
      <c r="AE57" s="1112"/>
      <c r="AF57" s="1090"/>
      <c r="AG57" s="1091"/>
      <c r="AH57" s="1091"/>
      <c r="AI57" s="1091"/>
      <c r="AJ57" s="1092"/>
      <c r="AK57" s="1093"/>
      <c r="AL57" s="1094"/>
      <c r="AM57" s="1094"/>
      <c r="AN57" s="1094"/>
      <c r="AO57" s="1094"/>
      <c r="AP57" s="1094"/>
      <c r="AQ57" s="1094"/>
      <c r="AR57" s="1094"/>
      <c r="AS57" s="1094"/>
      <c r="AT57" s="1094"/>
      <c r="AU57" s="1094"/>
      <c r="AV57" s="1094"/>
      <c r="AW57" s="1094"/>
      <c r="AX57" s="1094"/>
      <c r="AY57" s="1094"/>
      <c r="AZ57" s="1095"/>
      <c r="BA57" s="1095"/>
      <c r="BB57" s="1095"/>
      <c r="BC57" s="1095"/>
      <c r="BD57" s="1095"/>
      <c r="BE57" s="1103"/>
      <c r="BF57" s="1103"/>
      <c r="BG57" s="1103"/>
      <c r="BH57" s="1103"/>
      <c r="BI57" s="1104"/>
      <c r="BJ57" s="232"/>
      <c r="BK57" s="232"/>
      <c r="BL57" s="232"/>
      <c r="BM57" s="232"/>
      <c r="BN57" s="232"/>
      <c r="BO57" s="245"/>
      <c r="BP57" s="245"/>
      <c r="BQ57" s="242">
        <v>51</v>
      </c>
      <c r="BR57" s="243"/>
      <c r="BS57" s="1085"/>
      <c r="BT57" s="1086"/>
      <c r="BU57" s="1086"/>
      <c r="BV57" s="1086"/>
      <c r="BW57" s="1086"/>
      <c r="BX57" s="1086"/>
      <c r="BY57" s="1086"/>
      <c r="BZ57" s="1086"/>
      <c r="CA57" s="1086"/>
      <c r="CB57" s="1086"/>
      <c r="CC57" s="1086"/>
      <c r="CD57" s="1086"/>
      <c r="CE57" s="1086"/>
      <c r="CF57" s="1086"/>
      <c r="CG57" s="1087"/>
      <c r="CH57" s="1060"/>
      <c r="CI57" s="1061"/>
      <c r="CJ57" s="1061"/>
      <c r="CK57" s="1061"/>
      <c r="CL57" s="1062"/>
      <c r="CM57" s="1060"/>
      <c r="CN57" s="1061"/>
      <c r="CO57" s="1061"/>
      <c r="CP57" s="1061"/>
      <c r="CQ57" s="1062"/>
      <c r="CR57" s="1060"/>
      <c r="CS57" s="1061"/>
      <c r="CT57" s="1061"/>
      <c r="CU57" s="1061"/>
      <c r="CV57" s="1062"/>
      <c r="CW57" s="1060"/>
      <c r="CX57" s="1061"/>
      <c r="CY57" s="1061"/>
      <c r="CZ57" s="1061"/>
      <c r="DA57" s="1062"/>
      <c r="DB57" s="1060"/>
      <c r="DC57" s="1061"/>
      <c r="DD57" s="1061"/>
      <c r="DE57" s="1061"/>
      <c r="DF57" s="1062"/>
      <c r="DG57" s="1060"/>
      <c r="DH57" s="1061"/>
      <c r="DI57" s="1061"/>
      <c r="DJ57" s="1061"/>
      <c r="DK57" s="1062"/>
      <c r="DL57" s="1060"/>
      <c r="DM57" s="1061"/>
      <c r="DN57" s="1061"/>
      <c r="DO57" s="1061"/>
      <c r="DP57" s="1062"/>
      <c r="DQ57" s="1060"/>
      <c r="DR57" s="1061"/>
      <c r="DS57" s="1061"/>
      <c r="DT57" s="1061"/>
      <c r="DU57" s="1062"/>
      <c r="DV57" s="1063"/>
      <c r="DW57" s="1064"/>
      <c r="DX57" s="1064"/>
      <c r="DY57" s="1064"/>
      <c r="DZ57" s="1065"/>
      <c r="EA57" s="226"/>
    </row>
    <row r="58" spans="1:131" s="227" customFormat="1" ht="26.25" customHeight="1" x14ac:dyDescent="0.15">
      <c r="A58" s="241">
        <v>31</v>
      </c>
      <c r="B58" s="1108"/>
      <c r="C58" s="1109"/>
      <c r="D58" s="1109"/>
      <c r="E58" s="1109"/>
      <c r="F58" s="1109"/>
      <c r="G58" s="1109"/>
      <c r="H58" s="1109"/>
      <c r="I58" s="1109"/>
      <c r="J58" s="1109"/>
      <c r="K58" s="1109"/>
      <c r="L58" s="1109"/>
      <c r="M58" s="1109"/>
      <c r="N58" s="1109"/>
      <c r="O58" s="1109"/>
      <c r="P58" s="1110"/>
      <c r="Q58" s="1111"/>
      <c r="R58" s="1094"/>
      <c r="S58" s="1094"/>
      <c r="T58" s="1094"/>
      <c r="U58" s="1094"/>
      <c r="V58" s="1094"/>
      <c r="W58" s="1094"/>
      <c r="X58" s="1094"/>
      <c r="Y58" s="1094"/>
      <c r="Z58" s="1094"/>
      <c r="AA58" s="1094"/>
      <c r="AB58" s="1094"/>
      <c r="AC58" s="1094"/>
      <c r="AD58" s="1094"/>
      <c r="AE58" s="1112"/>
      <c r="AF58" s="1090"/>
      <c r="AG58" s="1091"/>
      <c r="AH58" s="1091"/>
      <c r="AI58" s="1091"/>
      <c r="AJ58" s="1092"/>
      <c r="AK58" s="1093"/>
      <c r="AL58" s="1094"/>
      <c r="AM58" s="1094"/>
      <c r="AN58" s="1094"/>
      <c r="AO58" s="1094"/>
      <c r="AP58" s="1094"/>
      <c r="AQ58" s="1094"/>
      <c r="AR58" s="1094"/>
      <c r="AS58" s="1094"/>
      <c r="AT58" s="1094"/>
      <c r="AU58" s="1094"/>
      <c r="AV58" s="1094"/>
      <c r="AW58" s="1094"/>
      <c r="AX58" s="1094"/>
      <c r="AY58" s="1094"/>
      <c r="AZ58" s="1095"/>
      <c r="BA58" s="1095"/>
      <c r="BB58" s="1095"/>
      <c r="BC58" s="1095"/>
      <c r="BD58" s="1095"/>
      <c r="BE58" s="1103"/>
      <c r="BF58" s="1103"/>
      <c r="BG58" s="1103"/>
      <c r="BH58" s="1103"/>
      <c r="BI58" s="1104"/>
      <c r="BJ58" s="232"/>
      <c r="BK58" s="232"/>
      <c r="BL58" s="232"/>
      <c r="BM58" s="232"/>
      <c r="BN58" s="232"/>
      <c r="BO58" s="245"/>
      <c r="BP58" s="245"/>
      <c r="BQ58" s="242">
        <v>52</v>
      </c>
      <c r="BR58" s="243"/>
      <c r="BS58" s="1085"/>
      <c r="BT58" s="1086"/>
      <c r="BU58" s="1086"/>
      <c r="BV58" s="1086"/>
      <c r="BW58" s="1086"/>
      <c r="BX58" s="1086"/>
      <c r="BY58" s="1086"/>
      <c r="BZ58" s="1086"/>
      <c r="CA58" s="1086"/>
      <c r="CB58" s="1086"/>
      <c r="CC58" s="1086"/>
      <c r="CD58" s="1086"/>
      <c r="CE58" s="1086"/>
      <c r="CF58" s="1086"/>
      <c r="CG58" s="1087"/>
      <c r="CH58" s="1060"/>
      <c r="CI58" s="1061"/>
      <c r="CJ58" s="1061"/>
      <c r="CK58" s="1061"/>
      <c r="CL58" s="1062"/>
      <c r="CM58" s="1060"/>
      <c r="CN58" s="1061"/>
      <c r="CO58" s="1061"/>
      <c r="CP58" s="1061"/>
      <c r="CQ58" s="1062"/>
      <c r="CR58" s="1060"/>
      <c r="CS58" s="1061"/>
      <c r="CT58" s="1061"/>
      <c r="CU58" s="1061"/>
      <c r="CV58" s="1062"/>
      <c r="CW58" s="1060"/>
      <c r="CX58" s="1061"/>
      <c r="CY58" s="1061"/>
      <c r="CZ58" s="1061"/>
      <c r="DA58" s="1062"/>
      <c r="DB58" s="1060"/>
      <c r="DC58" s="1061"/>
      <c r="DD58" s="1061"/>
      <c r="DE58" s="1061"/>
      <c r="DF58" s="1062"/>
      <c r="DG58" s="1060"/>
      <c r="DH58" s="1061"/>
      <c r="DI58" s="1061"/>
      <c r="DJ58" s="1061"/>
      <c r="DK58" s="1062"/>
      <c r="DL58" s="1060"/>
      <c r="DM58" s="1061"/>
      <c r="DN58" s="1061"/>
      <c r="DO58" s="1061"/>
      <c r="DP58" s="1062"/>
      <c r="DQ58" s="1060"/>
      <c r="DR58" s="1061"/>
      <c r="DS58" s="1061"/>
      <c r="DT58" s="1061"/>
      <c r="DU58" s="1062"/>
      <c r="DV58" s="1063"/>
      <c r="DW58" s="1064"/>
      <c r="DX58" s="1064"/>
      <c r="DY58" s="1064"/>
      <c r="DZ58" s="1065"/>
      <c r="EA58" s="226"/>
    </row>
    <row r="59" spans="1:131" s="227" customFormat="1" ht="26.25" customHeight="1" x14ac:dyDescent="0.15">
      <c r="A59" s="241">
        <v>32</v>
      </c>
      <c r="B59" s="1108"/>
      <c r="C59" s="1109"/>
      <c r="D59" s="1109"/>
      <c r="E59" s="1109"/>
      <c r="F59" s="1109"/>
      <c r="G59" s="1109"/>
      <c r="H59" s="1109"/>
      <c r="I59" s="1109"/>
      <c r="J59" s="1109"/>
      <c r="K59" s="1109"/>
      <c r="L59" s="1109"/>
      <c r="M59" s="1109"/>
      <c r="N59" s="1109"/>
      <c r="O59" s="1109"/>
      <c r="P59" s="1110"/>
      <c r="Q59" s="1111"/>
      <c r="R59" s="1094"/>
      <c r="S59" s="1094"/>
      <c r="T59" s="1094"/>
      <c r="U59" s="1094"/>
      <c r="V59" s="1094"/>
      <c r="W59" s="1094"/>
      <c r="X59" s="1094"/>
      <c r="Y59" s="1094"/>
      <c r="Z59" s="1094"/>
      <c r="AA59" s="1094"/>
      <c r="AB59" s="1094"/>
      <c r="AC59" s="1094"/>
      <c r="AD59" s="1094"/>
      <c r="AE59" s="1112"/>
      <c r="AF59" s="1090"/>
      <c r="AG59" s="1091"/>
      <c r="AH59" s="1091"/>
      <c r="AI59" s="1091"/>
      <c r="AJ59" s="1092"/>
      <c r="AK59" s="1093"/>
      <c r="AL59" s="1094"/>
      <c r="AM59" s="1094"/>
      <c r="AN59" s="1094"/>
      <c r="AO59" s="1094"/>
      <c r="AP59" s="1094"/>
      <c r="AQ59" s="1094"/>
      <c r="AR59" s="1094"/>
      <c r="AS59" s="1094"/>
      <c r="AT59" s="1094"/>
      <c r="AU59" s="1094"/>
      <c r="AV59" s="1094"/>
      <c r="AW59" s="1094"/>
      <c r="AX59" s="1094"/>
      <c r="AY59" s="1094"/>
      <c r="AZ59" s="1095"/>
      <c r="BA59" s="1095"/>
      <c r="BB59" s="1095"/>
      <c r="BC59" s="1095"/>
      <c r="BD59" s="1095"/>
      <c r="BE59" s="1103"/>
      <c r="BF59" s="1103"/>
      <c r="BG59" s="1103"/>
      <c r="BH59" s="1103"/>
      <c r="BI59" s="1104"/>
      <c r="BJ59" s="232"/>
      <c r="BK59" s="232"/>
      <c r="BL59" s="232"/>
      <c r="BM59" s="232"/>
      <c r="BN59" s="232"/>
      <c r="BO59" s="245"/>
      <c r="BP59" s="245"/>
      <c r="BQ59" s="242">
        <v>53</v>
      </c>
      <c r="BR59" s="243"/>
      <c r="BS59" s="1085"/>
      <c r="BT59" s="1086"/>
      <c r="BU59" s="1086"/>
      <c r="BV59" s="1086"/>
      <c r="BW59" s="1086"/>
      <c r="BX59" s="1086"/>
      <c r="BY59" s="1086"/>
      <c r="BZ59" s="1086"/>
      <c r="CA59" s="1086"/>
      <c r="CB59" s="1086"/>
      <c r="CC59" s="1086"/>
      <c r="CD59" s="1086"/>
      <c r="CE59" s="1086"/>
      <c r="CF59" s="1086"/>
      <c r="CG59" s="1087"/>
      <c r="CH59" s="1060"/>
      <c r="CI59" s="1061"/>
      <c r="CJ59" s="1061"/>
      <c r="CK59" s="1061"/>
      <c r="CL59" s="1062"/>
      <c r="CM59" s="1060"/>
      <c r="CN59" s="1061"/>
      <c r="CO59" s="1061"/>
      <c r="CP59" s="1061"/>
      <c r="CQ59" s="1062"/>
      <c r="CR59" s="1060"/>
      <c r="CS59" s="1061"/>
      <c r="CT59" s="1061"/>
      <c r="CU59" s="1061"/>
      <c r="CV59" s="1062"/>
      <c r="CW59" s="1060"/>
      <c r="CX59" s="1061"/>
      <c r="CY59" s="1061"/>
      <c r="CZ59" s="1061"/>
      <c r="DA59" s="1062"/>
      <c r="DB59" s="1060"/>
      <c r="DC59" s="1061"/>
      <c r="DD59" s="1061"/>
      <c r="DE59" s="1061"/>
      <c r="DF59" s="1062"/>
      <c r="DG59" s="1060"/>
      <c r="DH59" s="1061"/>
      <c r="DI59" s="1061"/>
      <c r="DJ59" s="1061"/>
      <c r="DK59" s="1062"/>
      <c r="DL59" s="1060"/>
      <c r="DM59" s="1061"/>
      <c r="DN59" s="1061"/>
      <c r="DO59" s="1061"/>
      <c r="DP59" s="1062"/>
      <c r="DQ59" s="1060"/>
      <c r="DR59" s="1061"/>
      <c r="DS59" s="1061"/>
      <c r="DT59" s="1061"/>
      <c r="DU59" s="1062"/>
      <c r="DV59" s="1063"/>
      <c r="DW59" s="1064"/>
      <c r="DX59" s="1064"/>
      <c r="DY59" s="1064"/>
      <c r="DZ59" s="1065"/>
      <c r="EA59" s="226"/>
    </row>
    <row r="60" spans="1:131" s="227" customFormat="1" ht="26.25" customHeight="1" x14ac:dyDescent="0.15">
      <c r="A60" s="241">
        <v>33</v>
      </c>
      <c r="B60" s="1108"/>
      <c r="C60" s="1109"/>
      <c r="D60" s="1109"/>
      <c r="E60" s="1109"/>
      <c r="F60" s="1109"/>
      <c r="G60" s="1109"/>
      <c r="H60" s="1109"/>
      <c r="I60" s="1109"/>
      <c r="J60" s="1109"/>
      <c r="K60" s="1109"/>
      <c r="L60" s="1109"/>
      <c r="M60" s="1109"/>
      <c r="N60" s="1109"/>
      <c r="O60" s="1109"/>
      <c r="P60" s="1110"/>
      <c r="Q60" s="1111"/>
      <c r="R60" s="1094"/>
      <c r="S60" s="1094"/>
      <c r="T60" s="1094"/>
      <c r="U60" s="1094"/>
      <c r="V60" s="1094"/>
      <c r="W60" s="1094"/>
      <c r="X60" s="1094"/>
      <c r="Y60" s="1094"/>
      <c r="Z60" s="1094"/>
      <c r="AA60" s="1094"/>
      <c r="AB60" s="1094"/>
      <c r="AC60" s="1094"/>
      <c r="AD60" s="1094"/>
      <c r="AE60" s="1112"/>
      <c r="AF60" s="1090"/>
      <c r="AG60" s="1091"/>
      <c r="AH60" s="1091"/>
      <c r="AI60" s="1091"/>
      <c r="AJ60" s="1092"/>
      <c r="AK60" s="1093"/>
      <c r="AL60" s="1094"/>
      <c r="AM60" s="1094"/>
      <c r="AN60" s="1094"/>
      <c r="AO60" s="1094"/>
      <c r="AP60" s="1094"/>
      <c r="AQ60" s="1094"/>
      <c r="AR60" s="1094"/>
      <c r="AS60" s="1094"/>
      <c r="AT60" s="1094"/>
      <c r="AU60" s="1094"/>
      <c r="AV60" s="1094"/>
      <c r="AW60" s="1094"/>
      <c r="AX60" s="1094"/>
      <c r="AY60" s="1094"/>
      <c r="AZ60" s="1095"/>
      <c r="BA60" s="1095"/>
      <c r="BB60" s="1095"/>
      <c r="BC60" s="1095"/>
      <c r="BD60" s="1095"/>
      <c r="BE60" s="1103"/>
      <c r="BF60" s="1103"/>
      <c r="BG60" s="1103"/>
      <c r="BH60" s="1103"/>
      <c r="BI60" s="1104"/>
      <c r="BJ60" s="232"/>
      <c r="BK60" s="232"/>
      <c r="BL60" s="232"/>
      <c r="BM60" s="232"/>
      <c r="BN60" s="232"/>
      <c r="BO60" s="245"/>
      <c r="BP60" s="245"/>
      <c r="BQ60" s="242">
        <v>54</v>
      </c>
      <c r="BR60" s="243"/>
      <c r="BS60" s="1085"/>
      <c r="BT60" s="1086"/>
      <c r="BU60" s="1086"/>
      <c r="BV60" s="1086"/>
      <c r="BW60" s="1086"/>
      <c r="BX60" s="1086"/>
      <c r="BY60" s="1086"/>
      <c r="BZ60" s="1086"/>
      <c r="CA60" s="1086"/>
      <c r="CB60" s="1086"/>
      <c r="CC60" s="1086"/>
      <c r="CD60" s="1086"/>
      <c r="CE60" s="1086"/>
      <c r="CF60" s="1086"/>
      <c r="CG60" s="1087"/>
      <c r="CH60" s="1060"/>
      <c r="CI60" s="1061"/>
      <c r="CJ60" s="1061"/>
      <c r="CK60" s="1061"/>
      <c r="CL60" s="1062"/>
      <c r="CM60" s="1060"/>
      <c r="CN60" s="1061"/>
      <c r="CO60" s="1061"/>
      <c r="CP60" s="1061"/>
      <c r="CQ60" s="1062"/>
      <c r="CR60" s="1060"/>
      <c r="CS60" s="1061"/>
      <c r="CT60" s="1061"/>
      <c r="CU60" s="1061"/>
      <c r="CV60" s="1062"/>
      <c r="CW60" s="1060"/>
      <c r="CX60" s="1061"/>
      <c r="CY60" s="1061"/>
      <c r="CZ60" s="1061"/>
      <c r="DA60" s="1062"/>
      <c r="DB60" s="1060"/>
      <c r="DC60" s="1061"/>
      <c r="DD60" s="1061"/>
      <c r="DE60" s="1061"/>
      <c r="DF60" s="1062"/>
      <c r="DG60" s="1060"/>
      <c r="DH60" s="1061"/>
      <c r="DI60" s="1061"/>
      <c r="DJ60" s="1061"/>
      <c r="DK60" s="1062"/>
      <c r="DL60" s="1060"/>
      <c r="DM60" s="1061"/>
      <c r="DN60" s="1061"/>
      <c r="DO60" s="1061"/>
      <c r="DP60" s="1062"/>
      <c r="DQ60" s="1060"/>
      <c r="DR60" s="1061"/>
      <c r="DS60" s="1061"/>
      <c r="DT60" s="1061"/>
      <c r="DU60" s="1062"/>
      <c r="DV60" s="1063"/>
      <c r="DW60" s="1064"/>
      <c r="DX60" s="1064"/>
      <c r="DY60" s="1064"/>
      <c r="DZ60" s="1065"/>
      <c r="EA60" s="226"/>
    </row>
    <row r="61" spans="1:131" s="227" customFormat="1" ht="26.25" customHeight="1" thickBot="1" x14ac:dyDescent="0.2">
      <c r="A61" s="241">
        <v>34</v>
      </c>
      <c r="B61" s="1108"/>
      <c r="C61" s="1109"/>
      <c r="D61" s="1109"/>
      <c r="E61" s="1109"/>
      <c r="F61" s="1109"/>
      <c r="G61" s="1109"/>
      <c r="H61" s="1109"/>
      <c r="I61" s="1109"/>
      <c r="J61" s="1109"/>
      <c r="K61" s="1109"/>
      <c r="L61" s="1109"/>
      <c r="M61" s="1109"/>
      <c r="N61" s="1109"/>
      <c r="O61" s="1109"/>
      <c r="P61" s="1110"/>
      <c r="Q61" s="1111"/>
      <c r="R61" s="1094"/>
      <c r="S61" s="1094"/>
      <c r="T61" s="1094"/>
      <c r="U61" s="1094"/>
      <c r="V61" s="1094"/>
      <c r="W61" s="1094"/>
      <c r="X61" s="1094"/>
      <c r="Y61" s="1094"/>
      <c r="Z61" s="1094"/>
      <c r="AA61" s="1094"/>
      <c r="AB61" s="1094"/>
      <c r="AC61" s="1094"/>
      <c r="AD61" s="1094"/>
      <c r="AE61" s="1112"/>
      <c r="AF61" s="1090"/>
      <c r="AG61" s="1091"/>
      <c r="AH61" s="1091"/>
      <c r="AI61" s="1091"/>
      <c r="AJ61" s="1092"/>
      <c r="AK61" s="1093"/>
      <c r="AL61" s="1094"/>
      <c r="AM61" s="1094"/>
      <c r="AN61" s="1094"/>
      <c r="AO61" s="1094"/>
      <c r="AP61" s="1094"/>
      <c r="AQ61" s="1094"/>
      <c r="AR61" s="1094"/>
      <c r="AS61" s="1094"/>
      <c r="AT61" s="1094"/>
      <c r="AU61" s="1094"/>
      <c r="AV61" s="1094"/>
      <c r="AW61" s="1094"/>
      <c r="AX61" s="1094"/>
      <c r="AY61" s="1094"/>
      <c r="AZ61" s="1095"/>
      <c r="BA61" s="1095"/>
      <c r="BB61" s="1095"/>
      <c r="BC61" s="1095"/>
      <c r="BD61" s="1095"/>
      <c r="BE61" s="1103"/>
      <c r="BF61" s="1103"/>
      <c r="BG61" s="1103"/>
      <c r="BH61" s="1103"/>
      <c r="BI61" s="1104"/>
      <c r="BJ61" s="232"/>
      <c r="BK61" s="232"/>
      <c r="BL61" s="232"/>
      <c r="BM61" s="232"/>
      <c r="BN61" s="232"/>
      <c r="BO61" s="245"/>
      <c r="BP61" s="245"/>
      <c r="BQ61" s="242">
        <v>55</v>
      </c>
      <c r="BR61" s="243"/>
      <c r="BS61" s="1085"/>
      <c r="BT61" s="1086"/>
      <c r="BU61" s="1086"/>
      <c r="BV61" s="1086"/>
      <c r="BW61" s="1086"/>
      <c r="BX61" s="1086"/>
      <c r="BY61" s="1086"/>
      <c r="BZ61" s="1086"/>
      <c r="CA61" s="1086"/>
      <c r="CB61" s="1086"/>
      <c r="CC61" s="1086"/>
      <c r="CD61" s="1086"/>
      <c r="CE61" s="1086"/>
      <c r="CF61" s="1086"/>
      <c r="CG61" s="1087"/>
      <c r="CH61" s="1060"/>
      <c r="CI61" s="1061"/>
      <c r="CJ61" s="1061"/>
      <c r="CK61" s="1061"/>
      <c r="CL61" s="1062"/>
      <c r="CM61" s="1060"/>
      <c r="CN61" s="1061"/>
      <c r="CO61" s="1061"/>
      <c r="CP61" s="1061"/>
      <c r="CQ61" s="1062"/>
      <c r="CR61" s="1060"/>
      <c r="CS61" s="1061"/>
      <c r="CT61" s="1061"/>
      <c r="CU61" s="1061"/>
      <c r="CV61" s="1062"/>
      <c r="CW61" s="1060"/>
      <c r="CX61" s="1061"/>
      <c r="CY61" s="1061"/>
      <c r="CZ61" s="1061"/>
      <c r="DA61" s="1062"/>
      <c r="DB61" s="1060"/>
      <c r="DC61" s="1061"/>
      <c r="DD61" s="1061"/>
      <c r="DE61" s="1061"/>
      <c r="DF61" s="1062"/>
      <c r="DG61" s="1060"/>
      <c r="DH61" s="1061"/>
      <c r="DI61" s="1061"/>
      <c r="DJ61" s="1061"/>
      <c r="DK61" s="1062"/>
      <c r="DL61" s="1060"/>
      <c r="DM61" s="1061"/>
      <c r="DN61" s="1061"/>
      <c r="DO61" s="1061"/>
      <c r="DP61" s="1062"/>
      <c r="DQ61" s="1060"/>
      <c r="DR61" s="1061"/>
      <c r="DS61" s="1061"/>
      <c r="DT61" s="1061"/>
      <c r="DU61" s="1062"/>
      <c r="DV61" s="1063"/>
      <c r="DW61" s="1064"/>
      <c r="DX61" s="1064"/>
      <c r="DY61" s="1064"/>
      <c r="DZ61" s="1065"/>
      <c r="EA61" s="226"/>
    </row>
    <row r="62" spans="1:131" s="227" customFormat="1" ht="26.25" customHeight="1" x14ac:dyDescent="0.15">
      <c r="A62" s="241">
        <v>35</v>
      </c>
      <c r="B62" s="1108"/>
      <c r="C62" s="1109"/>
      <c r="D62" s="1109"/>
      <c r="E62" s="1109"/>
      <c r="F62" s="1109"/>
      <c r="G62" s="1109"/>
      <c r="H62" s="1109"/>
      <c r="I62" s="1109"/>
      <c r="J62" s="1109"/>
      <c r="K62" s="1109"/>
      <c r="L62" s="1109"/>
      <c r="M62" s="1109"/>
      <c r="N62" s="1109"/>
      <c r="O62" s="1109"/>
      <c r="P62" s="1110"/>
      <c r="Q62" s="1111"/>
      <c r="R62" s="1094"/>
      <c r="S62" s="1094"/>
      <c r="T62" s="1094"/>
      <c r="U62" s="1094"/>
      <c r="V62" s="1094"/>
      <c r="W62" s="1094"/>
      <c r="X62" s="1094"/>
      <c r="Y62" s="1094"/>
      <c r="Z62" s="1094"/>
      <c r="AA62" s="1094"/>
      <c r="AB62" s="1094"/>
      <c r="AC62" s="1094"/>
      <c r="AD62" s="1094"/>
      <c r="AE62" s="1112"/>
      <c r="AF62" s="1090"/>
      <c r="AG62" s="1091"/>
      <c r="AH62" s="1091"/>
      <c r="AI62" s="1091"/>
      <c r="AJ62" s="1092"/>
      <c r="AK62" s="1093"/>
      <c r="AL62" s="1094"/>
      <c r="AM62" s="1094"/>
      <c r="AN62" s="1094"/>
      <c r="AO62" s="1094"/>
      <c r="AP62" s="1094"/>
      <c r="AQ62" s="1094"/>
      <c r="AR62" s="1094"/>
      <c r="AS62" s="1094"/>
      <c r="AT62" s="1094"/>
      <c r="AU62" s="1094"/>
      <c r="AV62" s="1094"/>
      <c r="AW62" s="1094"/>
      <c r="AX62" s="1094"/>
      <c r="AY62" s="1094"/>
      <c r="AZ62" s="1095"/>
      <c r="BA62" s="1095"/>
      <c r="BB62" s="1095"/>
      <c r="BC62" s="1095"/>
      <c r="BD62" s="1095"/>
      <c r="BE62" s="1103"/>
      <c r="BF62" s="1103"/>
      <c r="BG62" s="1103"/>
      <c r="BH62" s="1103"/>
      <c r="BI62" s="1104"/>
      <c r="BJ62" s="1105" t="s">
        <v>403</v>
      </c>
      <c r="BK62" s="1106"/>
      <c r="BL62" s="1106"/>
      <c r="BM62" s="1106"/>
      <c r="BN62" s="1107"/>
      <c r="BO62" s="245"/>
      <c r="BP62" s="245"/>
      <c r="BQ62" s="242">
        <v>56</v>
      </c>
      <c r="BR62" s="243"/>
      <c r="BS62" s="1085"/>
      <c r="BT62" s="1086"/>
      <c r="BU62" s="1086"/>
      <c r="BV62" s="1086"/>
      <c r="BW62" s="1086"/>
      <c r="BX62" s="1086"/>
      <c r="BY62" s="1086"/>
      <c r="BZ62" s="1086"/>
      <c r="CA62" s="1086"/>
      <c r="CB62" s="1086"/>
      <c r="CC62" s="1086"/>
      <c r="CD62" s="1086"/>
      <c r="CE62" s="1086"/>
      <c r="CF62" s="1086"/>
      <c r="CG62" s="1087"/>
      <c r="CH62" s="1060"/>
      <c r="CI62" s="1061"/>
      <c r="CJ62" s="1061"/>
      <c r="CK62" s="1061"/>
      <c r="CL62" s="1062"/>
      <c r="CM62" s="1060"/>
      <c r="CN62" s="1061"/>
      <c r="CO62" s="1061"/>
      <c r="CP62" s="1061"/>
      <c r="CQ62" s="1062"/>
      <c r="CR62" s="1060"/>
      <c r="CS62" s="1061"/>
      <c r="CT62" s="1061"/>
      <c r="CU62" s="1061"/>
      <c r="CV62" s="1062"/>
      <c r="CW62" s="1060"/>
      <c r="CX62" s="1061"/>
      <c r="CY62" s="1061"/>
      <c r="CZ62" s="1061"/>
      <c r="DA62" s="1062"/>
      <c r="DB62" s="1060"/>
      <c r="DC62" s="1061"/>
      <c r="DD62" s="1061"/>
      <c r="DE62" s="1061"/>
      <c r="DF62" s="1062"/>
      <c r="DG62" s="1060"/>
      <c r="DH62" s="1061"/>
      <c r="DI62" s="1061"/>
      <c r="DJ62" s="1061"/>
      <c r="DK62" s="1062"/>
      <c r="DL62" s="1060"/>
      <c r="DM62" s="1061"/>
      <c r="DN62" s="1061"/>
      <c r="DO62" s="1061"/>
      <c r="DP62" s="1062"/>
      <c r="DQ62" s="1060"/>
      <c r="DR62" s="1061"/>
      <c r="DS62" s="1061"/>
      <c r="DT62" s="1061"/>
      <c r="DU62" s="1062"/>
      <c r="DV62" s="1063"/>
      <c r="DW62" s="1064"/>
      <c r="DX62" s="1064"/>
      <c r="DY62" s="1064"/>
      <c r="DZ62" s="1065"/>
      <c r="EA62" s="226"/>
    </row>
    <row r="63" spans="1:131" s="227" customFormat="1" ht="26.25" customHeight="1" thickBot="1" x14ac:dyDescent="0.2">
      <c r="A63" s="244" t="s">
        <v>385</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9"/>
      <c r="AF63" s="1100">
        <v>1719</v>
      </c>
      <c r="AG63" s="1028"/>
      <c r="AH63" s="1028"/>
      <c r="AI63" s="1028"/>
      <c r="AJ63" s="1101"/>
      <c r="AK63" s="1102"/>
      <c r="AL63" s="1032"/>
      <c r="AM63" s="1032"/>
      <c r="AN63" s="1032"/>
      <c r="AO63" s="1032"/>
      <c r="AP63" s="1028">
        <v>10740</v>
      </c>
      <c r="AQ63" s="1028"/>
      <c r="AR63" s="1028"/>
      <c r="AS63" s="1028"/>
      <c r="AT63" s="1028"/>
      <c r="AU63" s="1028">
        <v>6478</v>
      </c>
      <c r="AV63" s="1028"/>
      <c r="AW63" s="1028"/>
      <c r="AX63" s="1028"/>
      <c r="AY63" s="1028"/>
      <c r="AZ63" s="1096"/>
      <c r="BA63" s="1096"/>
      <c r="BB63" s="1096"/>
      <c r="BC63" s="1096"/>
      <c r="BD63" s="1096"/>
      <c r="BE63" s="1029"/>
      <c r="BF63" s="1029"/>
      <c r="BG63" s="1029"/>
      <c r="BH63" s="1029"/>
      <c r="BI63" s="1030"/>
      <c r="BJ63" s="1097" t="s">
        <v>405</v>
      </c>
      <c r="BK63" s="1020"/>
      <c r="BL63" s="1020"/>
      <c r="BM63" s="1020"/>
      <c r="BN63" s="1098"/>
      <c r="BO63" s="245"/>
      <c r="BP63" s="245"/>
      <c r="BQ63" s="242">
        <v>57</v>
      </c>
      <c r="BR63" s="243"/>
      <c r="BS63" s="1085"/>
      <c r="BT63" s="1086"/>
      <c r="BU63" s="1086"/>
      <c r="BV63" s="1086"/>
      <c r="BW63" s="1086"/>
      <c r="BX63" s="1086"/>
      <c r="BY63" s="1086"/>
      <c r="BZ63" s="1086"/>
      <c r="CA63" s="1086"/>
      <c r="CB63" s="1086"/>
      <c r="CC63" s="1086"/>
      <c r="CD63" s="1086"/>
      <c r="CE63" s="1086"/>
      <c r="CF63" s="1086"/>
      <c r="CG63" s="1087"/>
      <c r="CH63" s="1060"/>
      <c r="CI63" s="1061"/>
      <c r="CJ63" s="1061"/>
      <c r="CK63" s="1061"/>
      <c r="CL63" s="1062"/>
      <c r="CM63" s="1060"/>
      <c r="CN63" s="1061"/>
      <c r="CO63" s="1061"/>
      <c r="CP63" s="1061"/>
      <c r="CQ63" s="1062"/>
      <c r="CR63" s="1060"/>
      <c r="CS63" s="1061"/>
      <c r="CT63" s="1061"/>
      <c r="CU63" s="1061"/>
      <c r="CV63" s="1062"/>
      <c r="CW63" s="1060"/>
      <c r="CX63" s="1061"/>
      <c r="CY63" s="1061"/>
      <c r="CZ63" s="1061"/>
      <c r="DA63" s="1062"/>
      <c r="DB63" s="1060"/>
      <c r="DC63" s="1061"/>
      <c r="DD63" s="1061"/>
      <c r="DE63" s="1061"/>
      <c r="DF63" s="1062"/>
      <c r="DG63" s="1060"/>
      <c r="DH63" s="1061"/>
      <c r="DI63" s="1061"/>
      <c r="DJ63" s="1061"/>
      <c r="DK63" s="1062"/>
      <c r="DL63" s="1060"/>
      <c r="DM63" s="1061"/>
      <c r="DN63" s="1061"/>
      <c r="DO63" s="1061"/>
      <c r="DP63" s="1062"/>
      <c r="DQ63" s="1060"/>
      <c r="DR63" s="1061"/>
      <c r="DS63" s="1061"/>
      <c r="DT63" s="1061"/>
      <c r="DU63" s="1062"/>
      <c r="DV63" s="1063"/>
      <c r="DW63" s="1064"/>
      <c r="DX63" s="1064"/>
      <c r="DY63" s="1064"/>
      <c r="DZ63" s="106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5"/>
      <c r="BT64" s="1086"/>
      <c r="BU64" s="1086"/>
      <c r="BV64" s="1086"/>
      <c r="BW64" s="1086"/>
      <c r="BX64" s="1086"/>
      <c r="BY64" s="1086"/>
      <c r="BZ64" s="1086"/>
      <c r="CA64" s="1086"/>
      <c r="CB64" s="1086"/>
      <c r="CC64" s="1086"/>
      <c r="CD64" s="1086"/>
      <c r="CE64" s="1086"/>
      <c r="CF64" s="1086"/>
      <c r="CG64" s="1087"/>
      <c r="CH64" s="1060"/>
      <c r="CI64" s="1061"/>
      <c r="CJ64" s="1061"/>
      <c r="CK64" s="1061"/>
      <c r="CL64" s="1062"/>
      <c r="CM64" s="1060"/>
      <c r="CN64" s="1061"/>
      <c r="CO64" s="1061"/>
      <c r="CP64" s="1061"/>
      <c r="CQ64" s="1062"/>
      <c r="CR64" s="1060"/>
      <c r="CS64" s="1061"/>
      <c r="CT64" s="1061"/>
      <c r="CU64" s="1061"/>
      <c r="CV64" s="1062"/>
      <c r="CW64" s="1060"/>
      <c r="CX64" s="1061"/>
      <c r="CY64" s="1061"/>
      <c r="CZ64" s="1061"/>
      <c r="DA64" s="1062"/>
      <c r="DB64" s="1060"/>
      <c r="DC64" s="1061"/>
      <c r="DD64" s="1061"/>
      <c r="DE64" s="1061"/>
      <c r="DF64" s="1062"/>
      <c r="DG64" s="1060"/>
      <c r="DH64" s="1061"/>
      <c r="DI64" s="1061"/>
      <c r="DJ64" s="1061"/>
      <c r="DK64" s="1062"/>
      <c r="DL64" s="1060"/>
      <c r="DM64" s="1061"/>
      <c r="DN64" s="1061"/>
      <c r="DO64" s="1061"/>
      <c r="DP64" s="1062"/>
      <c r="DQ64" s="1060"/>
      <c r="DR64" s="1061"/>
      <c r="DS64" s="1061"/>
      <c r="DT64" s="1061"/>
      <c r="DU64" s="1062"/>
      <c r="DV64" s="1063"/>
      <c r="DW64" s="1064"/>
      <c r="DX64" s="1064"/>
      <c r="DY64" s="1064"/>
      <c r="DZ64" s="1065"/>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5"/>
      <c r="BT65" s="1086"/>
      <c r="BU65" s="1086"/>
      <c r="BV65" s="1086"/>
      <c r="BW65" s="1086"/>
      <c r="BX65" s="1086"/>
      <c r="BY65" s="1086"/>
      <c r="BZ65" s="1086"/>
      <c r="CA65" s="1086"/>
      <c r="CB65" s="1086"/>
      <c r="CC65" s="1086"/>
      <c r="CD65" s="1086"/>
      <c r="CE65" s="1086"/>
      <c r="CF65" s="1086"/>
      <c r="CG65" s="1087"/>
      <c r="CH65" s="1060"/>
      <c r="CI65" s="1061"/>
      <c r="CJ65" s="1061"/>
      <c r="CK65" s="1061"/>
      <c r="CL65" s="1062"/>
      <c r="CM65" s="1060"/>
      <c r="CN65" s="1061"/>
      <c r="CO65" s="1061"/>
      <c r="CP65" s="1061"/>
      <c r="CQ65" s="1062"/>
      <c r="CR65" s="1060"/>
      <c r="CS65" s="1061"/>
      <c r="CT65" s="1061"/>
      <c r="CU65" s="1061"/>
      <c r="CV65" s="1062"/>
      <c r="CW65" s="1060"/>
      <c r="CX65" s="1061"/>
      <c r="CY65" s="1061"/>
      <c r="CZ65" s="1061"/>
      <c r="DA65" s="1062"/>
      <c r="DB65" s="1060"/>
      <c r="DC65" s="1061"/>
      <c r="DD65" s="1061"/>
      <c r="DE65" s="1061"/>
      <c r="DF65" s="1062"/>
      <c r="DG65" s="1060"/>
      <c r="DH65" s="1061"/>
      <c r="DI65" s="1061"/>
      <c r="DJ65" s="1061"/>
      <c r="DK65" s="1062"/>
      <c r="DL65" s="1060"/>
      <c r="DM65" s="1061"/>
      <c r="DN65" s="1061"/>
      <c r="DO65" s="1061"/>
      <c r="DP65" s="1062"/>
      <c r="DQ65" s="1060"/>
      <c r="DR65" s="1061"/>
      <c r="DS65" s="1061"/>
      <c r="DT65" s="1061"/>
      <c r="DU65" s="1062"/>
      <c r="DV65" s="1063"/>
      <c r="DW65" s="1064"/>
      <c r="DX65" s="1064"/>
      <c r="DY65" s="1064"/>
      <c r="DZ65" s="1065"/>
      <c r="EA65" s="226"/>
    </row>
    <row r="66" spans="1:131" s="227" customFormat="1" ht="26.25" customHeight="1" x14ac:dyDescent="0.15">
      <c r="A66" s="1066" t="s">
        <v>407</v>
      </c>
      <c r="B66" s="1067"/>
      <c r="C66" s="1067"/>
      <c r="D66" s="1067"/>
      <c r="E66" s="1067"/>
      <c r="F66" s="1067"/>
      <c r="G66" s="1067"/>
      <c r="H66" s="1067"/>
      <c r="I66" s="1067"/>
      <c r="J66" s="1067"/>
      <c r="K66" s="1067"/>
      <c r="L66" s="1067"/>
      <c r="M66" s="1067"/>
      <c r="N66" s="1067"/>
      <c r="O66" s="1067"/>
      <c r="P66" s="1068"/>
      <c r="Q66" s="1072" t="s">
        <v>389</v>
      </c>
      <c r="R66" s="1073"/>
      <c r="S66" s="1073"/>
      <c r="T66" s="1073"/>
      <c r="U66" s="1074"/>
      <c r="V66" s="1072" t="s">
        <v>408</v>
      </c>
      <c r="W66" s="1073"/>
      <c r="X66" s="1073"/>
      <c r="Y66" s="1073"/>
      <c r="Z66" s="1074"/>
      <c r="AA66" s="1072" t="s">
        <v>409</v>
      </c>
      <c r="AB66" s="1073"/>
      <c r="AC66" s="1073"/>
      <c r="AD66" s="1073"/>
      <c r="AE66" s="1074"/>
      <c r="AF66" s="1078" t="s">
        <v>410</v>
      </c>
      <c r="AG66" s="1079"/>
      <c r="AH66" s="1079"/>
      <c r="AI66" s="1079"/>
      <c r="AJ66" s="1080"/>
      <c r="AK66" s="1072" t="s">
        <v>411</v>
      </c>
      <c r="AL66" s="1067"/>
      <c r="AM66" s="1067"/>
      <c r="AN66" s="1067"/>
      <c r="AO66" s="1068"/>
      <c r="AP66" s="1072" t="s">
        <v>412</v>
      </c>
      <c r="AQ66" s="1073"/>
      <c r="AR66" s="1073"/>
      <c r="AS66" s="1073"/>
      <c r="AT66" s="1074"/>
      <c r="AU66" s="1072" t="s">
        <v>413</v>
      </c>
      <c r="AV66" s="1073"/>
      <c r="AW66" s="1073"/>
      <c r="AX66" s="1073"/>
      <c r="AY66" s="1074"/>
      <c r="AZ66" s="1072" t="s">
        <v>373</v>
      </c>
      <c r="BA66" s="1073"/>
      <c r="BB66" s="1073"/>
      <c r="BC66" s="1073"/>
      <c r="BD66" s="1088"/>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9"/>
      <c r="B67" s="1070"/>
      <c r="C67" s="1070"/>
      <c r="D67" s="1070"/>
      <c r="E67" s="1070"/>
      <c r="F67" s="1070"/>
      <c r="G67" s="1070"/>
      <c r="H67" s="1070"/>
      <c r="I67" s="1070"/>
      <c r="J67" s="1070"/>
      <c r="K67" s="1070"/>
      <c r="L67" s="1070"/>
      <c r="M67" s="1070"/>
      <c r="N67" s="1070"/>
      <c r="O67" s="1070"/>
      <c r="P67" s="1071"/>
      <c r="Q67" s="1075"/>
      <c r="R67" s="1076"/>
      <c r="S67" s="1076"/>
      <c r="T67" s="1076"/>
      <c r="U67" s="1077"/>
      <c r="V67" s="1075"/>
      <c r="W67" s="1076"/>
      <c r="X67" s="1076"/>
      <c r="Y67" s="1076"/>
      <c r="Z67" s="1077"/>
      <c r="AA67" s="1075"/>
      <c r="AB67" s="1076"/>
      <c r="AC67" s="1076"/>
      <c r="AD67" s="1076"/>
      <c r="AE67" s="1077"/>
      <c r="AF67" s="1081"/>
      <c r="AG67" s="1082"/>
      <c r="AH67" s="1082"/>
      <c r="AI67" s="1082"/>
      <c r="AJ67" s="1083"/>
      <c r="AK67" s="1084"/>
      <c r="AL67" s="1070"/>
      <c r="AM67" s="1070"/>
      <c r="AN67" s="1070"/>
      <c r="AO67" s="1071"/>
      <c r="AP67" s="1075"/>
      <c r="AQ67" s="1076"/>
      <c r="AR67" s="1076"/>
      <c r="AS67" s="1076"/>
      <c r="AT67" s="1077"/>
      <c r="AU67" s="1075"/>
      <c r="AV67" s="1076"/>
      <c r="AW67" s="1076"/>
      <c r="AX67" s="1076"/>
      <c r="AY67" s="1077"/>
      <c r="AZ67" s="1075"/>
      <c r="BA67" s="1076"/>
      <c r="BB67" s="1076"/>
      <c r="BC67" s="1076"/>
      <c r="BD67" s="1089"/>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5" t="s">
        <v>566</v>
      </c>
      <c r="C68" s="1056"/>
      <c r="D68" s="1056"/>
      <c r="E68" s="1056"/>
      <c r="F68" s="1056"/>
      <c r="G68" s="1056"/>
      <c r="H68" s="1056"/>
      <c r="I68" s="1056"/>
      <c r="J68" s="1056"/>
      <c r="K68" s="1056"/>
      <c r="L68" s="1056"/>
      <c r="M68" s="1056"/>
      <c r="N68" s="1056"/>
      <c r="O68" s="1056"/>
      <c r="P68" s="1057"/>
      <c r="Q68" s="1058">
        <v>15065</v>
      </c>
      <c r="R68" s="1059"/>
      <c r="S68" s="1059"/>
      <c r="T68" s="1059"/>
      <c r="U68" s="1059"/>
      <c r="V68" s="1059">
        <v>14640</v>
      </c>
      <c r="W68" s="1059"/>
      <c r="X68" s="1059"/>
      <c r="Y68" s="1059"/>
      <c r="Z68" s="1059"/>
      <c r="AA68" s="1059">
        <v>424</v>
      </c>
      <c r="AB68" s="1059"/>
      <c r="AC68" s="1059"/>
      <c r="AD68" s="1059"/>
      <c r="AE68" s="1059"/>
      <c r="AF68" s="1059">
        <v>424</v>
      </c>
      <c r="AG68" s="1059"/>
      <c r="AH68" s="1059"/>
      <c r="AI68" s="1059"/>
      <c r="AJ68" s="1059"/>
      <c r="AK68" s="1051" t="s">
        <v>507</v>
      </c>
      <c r="AL68" s="1051"/>
      <c r="AM68" s="1051"/>
      <c r="AN68" s="1051"/>
      <c r="AO68" s="1051"/>
      <c r="AP68" s="1051" t="s">
        <v>507</v>
      </c>
      <c r="AQ68" s="1051"/>
      <c r="AR68" s="1051"/>
      <c r="AS68" s="1051"/>
      <c r="AT68" s="1051"/>
      <c r="AU68" s="1052" t="s">
        <v>507</v>
      </c>
      <c r="AV68" s="1052"/>
      <c r="AW68" s="1052"/>
      <c r="AX68" s="1052"/>
      <c r="AY68" s="1052"/>
      <c r="AZ68" s="1053"/>
      <c r="BA68" s="1053"/>
      <c r="BB68" s="1053"/>
      <c r="BC68" s="1053"/>
      <c r="BD68" s="1054"/>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567</v>
      </c>
      <c r="C69" s="1044"/>
      <c r="D69" s="1044"/>
      <c r="E69" s="1044"/>
      <c r="F69" s="1044"/>
      <c r="G69" s="1044"/>
      <c r="H69" s="1044"/>
      <c r="I69" s="1044"/>
      <c r="J69" s="1044"/>
      <c r="K69" s="1044"/>
      <c r="L69" s="1044"/>
      <c r="M69" s="1044"/>
      <c r="N69" s="1044"/>
      <c r="O69" s="1044"/>
      <c r="P69" s="1045"/>
      <c r="Q69" s="1046">
        <v>971</v>
      </c>
      <c r="R69" s="1040"/>
      <c r="S69" s="1040"/>
      <c r="T69" s="1040"/>
      <c r="U69" s="1040"/>
      <c r="V69" s="1040">
        <v>969</v>
      </c>
      <c r="W69" s="1040"/>
      <c r="X69" s="1040"/>
      <c r="Y69" s="1040"/>
      <c r="Z69" s="1040"/>
      <c r="AA69" s="1040">
        <v>2</v>
      </c>
      <c r="AB69" s="1040"/>
      <c r="AC69" s="1040"/>
      <c r="AD69" s="1040"/>
      <c r="AE69" s="1040"/>
      <c r="AF69" s="1040">
        <v>2</v>
      </c>
      <c r="AG69" s="1040"/>
      <c r="AH69" s="1040"/>
      <c r="AI69" s="1040"/>
      <c r="AJ69" s="1040"/>
      <c r="AK69" s="1040">
        <v>3</v>
      </c>
      <c r="AL69" s="1040"/>
      <c r="AM69" s="1040"/>
      <c r="AN69" s="1040"/>
      <c r="AO69" s="1040"/>
      <c r="AP69" s="1040" t="s">
        <v>507</v>
      </c>
      <c r="AQ69" s="1040"/>
      <c r="AR69" s="1040"/>
      <c r="AS69" s="1040"/>
      <c r="AT69" s="1040"/>
      <c r="AU69" s="1040" t="s">
        <v>507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568</v>
      </c>
      <c r="C70" s="1044"/>
      <c r="D70" s="1044"/>
      <c r="E70" s="1044"/>
      <c r="F70" s="1044"/>
      <c r="G70" s="1044"/>
      <c r="H70" s="1044"/>
      <c r="I70" s="1044"/>
      <c r="J70" s="1044"/>
      <c r="K70" s="1044"/>
      <c r="L70" s="1044"/>
      <c r="M70" s="1044"/>
      <c r="N70" s="1044"/>
      <c r="O70" s="1044"/>
      <c r="P70" s="1045"/>
      <c r="Q70" s="1046">
        <v>162</v>
      </c>
      <c r="R70" s="1040"/>
      <c r="S70" s="1040"/>
      <c r="T70" s="1040"/>
      <c r="U70" s="1040"/>
      <c r="V70" s="1040">
        <v>156</v>
      </c>
      <c r="W70" s="1040"/>
      <c r="X70" s="1040"/>
      <c r="Y70" s="1040"/>
      <c r="Z70" s="1040"/>
      <c r="AA70" s="1040">
        <v>7</v>
      </c>
      <c r="AB70" s="1040"/>
      <c r="AC70" s="1040"/>
      <c r="AD70" s="1040"/>
      <c r="AE70" s="1040"/>
      <c r="AF70" s="1040">
        <v>7</v>
      </c>
      <c r="AG70" s="1040"/>
      <c r="AH70" s="1040"/>
      <c r="AI70" s="1040"/>
      <c r="AJ70" s="1040"/>
      <c r="AK70" s="1040" t="s">
        <v>507</v>
      </c>
      <c r="AL70" s="1040"/>
      <c r="AM70" s="1040"/>
      <c r="AN70" s="1040"/>
      <c r="AO70" s="1040"/>
      <c r="AP70" s="1040" t="s">
        <v>507</v>
      </c>
      <c r="AQ70" s="1040"/>
      <c r="AR70" s="1040"/>
      <c r="AS70" s="1040"/>
      <c r="AT70" s="1040"/>
      <c r="AU70" s="1040" t="s">
        <v>507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569</v>
      </c>
      <c r="C71" s="1044"/>
      <c r="D71" s="1044"/>
      <c r="E71" s="1044"/>
      <c r="F71" s="1044"/>
      <c r="G71" s="1044"/>
      <c r="H71" s="1044"/>
      <c r="I71" s="1044"/>
      <c r="J71" s="1044"/>
      <c r="K71" s="1044"/>
      <c r="L71" s="1044"/>
      <c r="M71" s="1044"/>
      <c r="N71" s="1044"/>
      <c r="O71" s="1044"/>
      <c r="P71" s="1045"/>
      <c r="Q71" s="1046">
        <v>259065</v>
      </c>
      <c r="R71" s="1040"/>
      <c r="S71" s="1040"/>
      <c r="T71" s="1040"/>
      <c r="U71" s="1040"/>
      <c r="V71" s="1040">
        <v>251940</v>
      </c>
      <c r="W71" s="1040"/>
      <c r="X71" s="1040"/>
      <c r="Y71" s="1040"/>
      <c r="Z71" s="1040"/>
      <c r="AA71" s="1040">
        <v>7126</v>
      </c>
      <c r="AB71" s="1040"/>
      <c r="AC71" s="1040"/>
      <c r="AD71" s="1040"/>
      <c r="AE71" s="1040"/>
      <c r="AF71" s="1040">
        <v>7125</v>
      </c>
      <c r="AG71" s="1040"/>
      <c r="AH71" s="1040"/>
      <c r="AI71" s="1040"/>
      <c r="AJ71" s="1040"/>
      <c r="AK71" s="1040">
        <v>9003</v>
      </c>
      <c r="AL71" s="1040"/>
      <c r="AM71" s="1040"/>
      <c r="AN71" s="1040"/>
      <c r="AO71" s="1040"/>
      <c r="AP71" s="1040" t="s">
        <v>507</v>
      </c>
      <c r="AQ71" s="1040"/>
      <c r="AR71" s="1040"/>
      <c r="AS71" s="1040"/>
      <c r="AT71" s="1040"/>
      <c r="AU71" s="1040" t="s">
        <v>507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570</v>
      </c>
      <c r="C72" s="1044"/>
      <c r="D72" s="1044"/>
      <c r="E72" s="1044"/>
      <c r="F72" s="1044"/>
      <c r="G72" s="1044"/>
      <c r="H72" s="1044"/>
      <c r="I72" s="1044"/>
      <c r="J72" s="1044"/>
      <c r="K72" s="1044"/>
      <c r="L72" s="1044"/>
      <c r="M72" s="1044"/>
      <c r="N72" s="1044"/>
      <c r="O72" s="1044"/>
      <c r="P72" s="1045"/>
      <c r="Q72" s="1046">
        <v>217</v>
      </c>
      <c r="R72" s="1040"/>
      <c r="S72" s="1040"/>
      <c r="T72" s="1040"/>
      <c r="U72" s="1040"/>
      <c r="V72" s="1040">
        <v>163</v>
      </c>
      <c r="W72" s="1040"/>
      <c r="X72" s="1040"/>
      <c r="Y72" s="1040"/>
      <c r="Z72" s="1040"/>
      <c r="AA72" s="1040">
        <v>54</v>
      </c>
      <c r="AB72" s="1040"/>
      <c r="AC72" s="1040"/>
      <c r="AD72" s="1040"/>
      <c r="AE72" s="1040"/>
      <c r="AF72" s="1040">
        <v>54</v>
      </c>
      <c r="AG72" s="1040"/>
      <c r="AH72" s="1040"/>
      <c r="AI72" s="1040"/>
      <c r="AJ72" s="1040"/>
      <c r="AK72" s="1040">
        <v>37</v>
      </c>
      <c r="AL72" s="1040"/>
      <c r="AM72" s="1040"/>
      <c r="AN72" s="1040"/>
      <c r="AO72" s="1040"/>
      <c r="AP72" s="1040" t="s">
        <v>507</v>
      </c>
      <c r="AQ72" s="1040"/>
      <c r="AR72" s="1040"/>
      <c r="AS72" s="1040"/>
      <c r="AT72" s="1040"/>
      <c r="AU72" s="1040" t="s">
        <v>507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571</v>
      </c>
      <c r="C73" s="1044"/>
      <c r="D73" s="1044"/>
      <c r="E73" s="1044"/>
      <c r="F73" s="1044"/>
      <c r="G73" s="1044"/>
      <c r="H73" s="1044"/>
      <c r="I73" s="1044"/>
      <c r="J73" s="1044"/>
      <c r="K73" s="1044"/>
      <c r="L73" s="1044"/>
      <c r="M73" s="1044"/>
      <c r="N73" s="1044"/>
      <c r="O73" s="1044"/>
      <c r="P73" s="1045"/>
      <c r="Q73" s="1046">
        <v>258848</v>
      </c>
      <c r="R73" s="1040"/>
      <c r="S73" s="1040"/>
      <c r="T73" s="1040"/>
      <c r="U73" s="1040"/>
      <c r="V73" s="1040">
        <v>251777</v>
      </c>
      <c r="W73" s="1040"/>
      <c r="X73" s="1040"/>
      <c r="Y73" s="1040"/>
      <c r="Z73" s="1040"/>
      <c r="AA73" s="1040">
        <v>7072</v>
      </c>
      <c r="AB73" s="1040"/>
      <c r="AC73" s="1040"/>
      <c r="AD73" s="1040"/>
      <c r="AE73" s="1040"/>
      <c r="AF73" s="1040">
        <v>7071</v>
      </c>
      <c r="AG73" s="1040"/>
      <c r="AH73" s="1040"/>
      <c r="AI73" s="1040"/>
      <c r="AJ73" s="1040"/>
      <c r="AK73" s="1040">
        <v>8966</v>
      </c>
      <c r="AL73" s="1040"/>
      <c r="AM73" s="1040"/>
      <c r="AN73" s="1040"/>
      <c r="AO73" s="1040"/>
      <c r="AP73" s="1040" t="s">
        <v>507</v>
      </c>
      <c r="AQ73" s="1040"/>
      <c r="AR73" s="1040"/>
      <c r="AS73" s="1040"/>
      <c r="AT73" s="1040"/>
      <c r="AU73" s="1040" t="s">
        <v>507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572</v>
      </c>
      <c r="C74" s="1044"/>
      <c r="D74" s="1044"/>
      <c r="E74" s="1044"/>
      <c r="F74" s="1044"/>
      <c r="G74" s="1044"/>
      <c r="H74" s="1044"/>
      <c r="I74" s="1044"/>
      <c r="J74" s="1044"/>
      <c r="K74" s="1044"/>
      <c r="L74" s="1044"/>
      <c r="M74" s="1044"/>
      <c r="N74" s="1044"/>
      <c r="O74" s="1044"/>
      <c r="P74" s="1045"/>
      <c r="Q74" s="1046">
        <v>5661</v>
      </c>
      <c r="R74" s="1040"/>
      <c r="S74" s="1040"/>
      <c r="T74" s="1040"/>
      <c r="U74" s="1040"/>
      <c r="V74" s="1040">
        <v>5841</v>
      </c>
      <c r="W74" s="1040"/>
      <c r="X74" s="1040"/>
      <c r="Y74" s="1040"/>
      <c r="Z74" s="1040"/>
      <c r="AA74" s="1040">
        <v>-180</v>
      </c>
      <c r="AB74" s="1040"/>
      <c r="AC74" s="1040"/>
      <c r="AD74" s="1040"/>
      <c r="AE74" s="1040"/>
      <c r="AF74" s="1040">
        <v>483</v>
      </c>
      <c r="AG74" s="1040"/>
      <c r="AH74" s="1040"/>
      <c r="AI74" s="1040"/>
      <c r="AJ74" s="1040"/>
      <c r="AK74" s="1040">
        <v>1837</v>
      </c>
      <c r="AL74" s="1040"/>
      <c r="AM74" s="1040"/>
      <c r="AN74" s="1040"/>
      <c r="AO74" s="1040"/>
      <c r="AP74" s="1040">
        <v>8048</v>
      </c>
      <c r="AQ74" s="1040"/>
      <c r="AR74" s="1040"/>
      <c r="AS74" s="1040"/>
      <c r="AT74" s="1040"/>
      <c r="AU74" s="1040">
        <v>4475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570</v>
      </c>
      <c r="C75" s="1044"/>
      <c r="D75" s="1044"/>
      <c r="E75" s="1044"/>
      <c r="F75" s="1044"/>
      <c r="G75" s="1044"/>
      <c r="H75" s="1044"/>
      <c r="I75" s="1044"/>
      <c r="J75" s="1044"/>
      <c r="K75" s="1044"/>
      <c r="L75" s="1044"/>
      <c r="M75" s="1044"/>
      <c r="N75" s="1044"/>
      <c r="O75" s="1044"/>
      <c r="P75" s="1045"/>
      <c r="Q75" s="1047">
        <v>3</v>
      </c>
      <c r="R75" s="1048"/>
      <c r="S75" s="1048"/>
      <c r="T75" s="1048"/>
      <c r="U75" s="1049"/>
      <c r="V75" s="1050">
        <v>3</v>
      </c>
      <c r="W75" s="1048"/>
      <c r="X75" s="1048"/>
      <c r="Y75" s="1048"/>
      <c r="Z75" s="1049"/>
      <c r="AA75" s="1050">
        <v>0</v>
      </c>
      <c r="AB75" s="1048"/>
      <c r="AC75" s="1048"/>
      <c r="AD75" s="1048"/>
      <c r="AE75" s="1049"/>
      <c r="AF75" s="1050">
        <v>0</v>
      </c>
      <c r="AG75" s="1048"/>
      <c r="AH75" s="1048"/>
      <c r="AI75" s="1048"/>
      <c r="AJ75" s="1049"/>
      <c r="AK75" s="1050" t="s">
        <v>507</v>
      </c>
      <c r="AL75" s="1048"/>
      <c r="AM75" s="1048"/>
      <c r="AN75" s="1048"/>
      <c r="AO75" s="1049"/>
      <c r="AP75" s="1050" t="s">
        <v>507</v>
      </c>
      <c r="AQ75" s="1048"/>
      <c r="AR75" s="1048"/>
      <c r="AS75" s="1048"/>
      <c r="AT75" s="1049"/>
      <c r="AU75" s="1050" t="s">
        <v>507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573</v>
      </c>
      <c r="C76" s="1044"/>
      <c r="D76" s="1044"/>
      <c r="E76" s="1044"/>
      <c r="F76" s="1044"/>
      <c r="G76" s="1044"/>
      <c r="H76" s="1044"/>
      <c r="I76" s="1044"/>
      <c r="J76" s="1044"/>
      <c r="K76" s="1044"/>
      <c r="L76" s="1044"/>
      <c r="M76" s="1044"/>
      <c r="N76" s="1044"/>
      <c r="O76" s="1044"/>
      <c r="P76" s="1045"/>
      <c r="Q76" s="1047">
        <v>5658</v>
      </c>
      <c r="R76" s="1048"/>
      <c r="S76" s="1048"/>
      <c r="T76" s="1048"/>
      <c r="U76" s="1049"/>
      <c r="V76" s="1050">
        <v>5838</v>
      </c>
      <c r="W76" s="1048"/>
      <c r="X76" s="1048"/>
      <c r="Y76" s="1048"/>
      <c r="Z76" s="1049"/>
      <c r="AA76" s="1050">
        <v>-180</v>
      </c>
      <c r="AB76" s="1048"/>
      <c r="AC76" s="1048"/>
      <c r="AD76" s="1048"/>
      <c r="AE76" s="1049"/>
      <c r="AF76" s="1050">
        <v>483</v>
      </c>
      <c r="AG76" s="1048"/>
      <c r="AH76" s="1048"/>
      <c r="AI76" s="1048"/>
      <c r="AJ76" s="1049"/>
      <c r="AK76" s="1050">
        <v>1837</v>
      </c>
      <c r="AL76" s="1048"/>
      <c r="AM76" s="1048"/>
      <c r="AN76" s="1048"/>
      <c r="AO76" s="1049"/>
      <c r="AP76" s="1050">
        <v>8048</v>
      </c>
      <c r="AQ76" s="1048"/>
      <c r="AR76" s="1048"/>
      <c r="AS76" s="1048"/>
      <c r="AT76" s="1049"/>
      <c r="AU76" s="1050">
        <v>4475</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574</v>
      </c>
      <c r="C77" s="1044"/>
      <c r="D77" s="1044"/>
      <c r="E77" s="1044"/>
      <c r="F77" s="1044"/>
      <c r="G77" s="1044"/>
      <c r="H77" s="1044"/>
      <c r="I77" s="1044"/>
      <c r="J77" s="1044"/>
      <c r="K77" s="1044"/>
      <c r="L77" s="1044"/>
      <c r="M77" s="1044"/>
      <c r="N77" s="1044"/>
      <c r="O77" s="1044"/>
      <c r="P77" s="1045"/>
      <c r="Q77" s="1047">
        <v>4655</v>
      </c>
      <c r="R77" s="1048"/>
      <c r="S77" s="1048"/>
      <c r="T77" s="1048"/>
      <c r="U77" s="1049"/>
      <c r="V77" s="1050">
        <v>4508</v>
      </c>
      <c r="W77" s="1048"/>
      <c r="X77" s="1048"/>
      <c r="Y77" s="1048"/>
      <c r="Z77" s="1049"/>
      <c r="AA77" s="1050">
        <v>147</v>
      </c>
      <c r="AB77" s="1048"/>
      <c r="AC77" s="1048"/>
      <c r="AD77" s="1048"/>
      <c r="AE77" s="1049"/>
      <c r="AF77" s="1050">
        <v>144</v>
      </c>
      <c r="AG77" s="1048"/>
      <c r="AH77" s="1048"/>
      <c r="AI77" s="1048"/>
      <c r="AJ77" s="1049"/>
      <c r="AK77" s="1050">
        <v>84</v>
      </c>
      <c r="AL77" s="1048"/>
      <c r="AM77" s="1048"/>
      <c r="AN77" s="1048"/>
      <c r="AO77" s="1049"/>
      <c r="AP77" s="1050">
        <v>3349</v>
      </c>
      <c r="AQ77" s="1048"/>
      <c r="AR77" s="1048"/>
      <c r="AS77" s="1048"/>
      <c r="AT77" s="1049"/>
      <c r="AU77" s="1050">
        <v>619</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385</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8185</v>
      </c>
      <c r="AG88" s="1028"/>
      <c r="AH88" s="1028"/>
      <c r="AI88" s="1028"/>
      <c r="AJ88" s="1028"/>
      <c r="AK88" s="1032"/>
      <c r="AL88" s="1032"/>
      <c r="AM88" s="1032"/>
      <c r="AN88" s="1032"/>
      <c r="AO88" s="1032"/>
      <c r="AP88" s="1028">
        <v>11397</v>
      </c>
      <c r="AQ88" s="1028"/>
      <c r="AR88" s="1028"/>
      <c r="AS88" s="1028"/>
      <c r="AT88" s="1028"/>
      <c r="AU88" s="1028">
        <v>5094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220</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304</v>
      </c>
      <c r="AG109" s="963"/>
      <c r="AH109" s="963"/>
      <c r="AI109" s="963"/>
      <c r="AJ109" s="964"/>
      <c r="AK109" s="965" t="s">
        <v>303</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304</v>
      </c>
      <c r="BW109" s="963"/>
      <c r="BX109" s="963"/>
      <c r="BY109" s="963"/>
      <c r="BZ109" s="964"/>
      <c r="CA109" s="965" t="s">
        <v>303</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304</v>
      </c>
      <c r="DM109" s="963"/>
      <c r="DN109" s="963"/>
      <c r="DO109" s="963"/>
      <c r="DP109" s="964"/>
      <c r="DQ109" s="965" t="s">
        <v>303</v>
      </c>
      <c r="DR109" s="963"/>
      <c r="DS109" s="963"/>
      <c r="DT109" s="963"/>
      <c r="DU109" s="964"/>
      <c r="DV109" s="965" t="s">
        <v>424</v>
      </c>
      <c r="DW109" s="963"/>
      <c r="DX109" s="963"/>
      <c r="DY109" s="963"/>
      <c r="DZ109" s="994"/>
    </row>
    <row r="110" spans="1:131" s="226" customFormat="1" ht="26.25" customHeight="1" x14ac:dyDescent="0.15">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1276275</v>
      </c>
      <c r="AB110" s="956"/>
      <c r="AC110" s="956"/>
      <c r="AD110" s="956"/>
      <c r="AE110" s="957"/>
      <c r="AF110" s="958">
        <v>1272537</v>
      </c>
      <c r="AG110" s="956"/>
      <c r="AH110" s="956"/>
      <c r="AI110" s="956"/>
      <c r="AJ110" s="957"/>
      <c r="AK110" s="958">
        <v>1235682</v>
      </c>
      <c r="AL110" s="956"/>
      <c r="AM110" s="956"/>
      <c r="AN110" s="956"/>
      <c r="AO110" s="957"/>
      <c r="AP110" s="959">
        <v>15.4</v>
      </c>
      <c r="AQ110" s="960"/>
      <c r="AR110" s="960"/>
      <c r="AS110" s="960"/>
      <c r="AT110" s="961"/>
      <c r="AU110" s="995" t="s">
        <v>66</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10860537</v>
      </c>
      <c r="BR110" s="903"/>
      <c r="BS110" s="903"/>
      <c r="BT110" s="903"/>
      <c r="BU110" s="903"/>
      <c r="BV110" s="903">
        <v>10555095</v>
      </c>
      <c r="BW110" s="903"/>
      <c r="BX110" s="903"/>
      <c r="BY110" s="903"/>
      <c r="BZ110" s="903"/>
      <c r="CA110" s="903">
        <v>10492125</v>
      </c>
      <c r="CB110" s="903"/>
      <c r="CC110" s="903"/>
      <c r="CD110" s="903"/>
      <c r="CE110" s="903"/>
      <c r="CF110" s="927">
        <v>130.6</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405</v>
      </c>
      <c r="DH110" s="903"/>
      <c r="DI110" s="903"/>
      <c r="DJ110" s="903"/>
      <c r="DK110" s="903"/>
      <c r="DL110" s="903" t="s">
        <v>405</v>
      </c>
      <c r="DM110" s="903"/>
      <c r="DN110" s="903"/>
      <c r="DO110" s="903"/>
      <c r="DP110" s="903"/>
      <c r="DQ110" s="903" t="s">
        <v>405</v>
      </c>
      <c r="DR110" s="903"/>
      <c r="DS110" s="903"/>
      <c r="DT110" s="903"/>
      <c r="DU110" s="903"/>
      <c r="DV110" s="904" t="s">
        <v>232</v>
      </c>
      <c r="DW110" s="904"/>
      <c r="DX110" s="904"/>
      <c r="DY110" s="904"/>
      <c r="DZ110" s="905"/>
    </row>
    <row r="111" spans="1:131" s="226" customFormat="1" ht="26.25" customHeight="1" x14ac:dyDescent="0.15">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431</v>
      </c>
      <c r="AB111" s="984"/>
      <c r="AC111" s="984"/>
      <c r="AD111" s="984"/>
      <c r="AE111" s="985"/>
      <c r="AF111" s="986" t="s">
        <v>405</v>
      </c>
      <c r="AG111" s="984"/>
      <c r="AH111" s="984"/>
      <c r="AI111" s="984"/>
      <c r="AJ111" s="985"/>
      <c r="AK111" s="986" t="s">
        <v>405</v>
      </c>
      <c r="AL111" s="984"/>
      <c r="AM111" s="984"/>
      <c r="AN111" s="984"/>
      <c r="AO111" s="985"/>
      <c r="AP111" s="987" t="s">
        <v>405</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t="s">
        <v>405</v>
      </c>
      <c r="BR111" s="875"/>
      <c r="BS111" s="875"/>
      <c r="BT111" s="875"/>
      <c r="BU111" s="875"/>
      <c r="BV111" s="875" t="s">
        <v>232</v>
      </c>
      <c r="BW111" s="875"/>
      <c r="BX111" s="875"/>
      <c r="BY111" s="875"/>
      <c r="BZ111" s="875"/>
      <c r="CA111" s="875" t="s">
        <v>405</v>
      </c>
      <c r="CB111" s="875"/>
      <c r="CC111" s="875"/>
      <c r="CD111" s="875"/>
      <c r="CE111" s="875"/>
      <c r="CF111" s="936" t="s">
        <v>232</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434</v>
      </c>
      <c r="DH111" s="875"/>
      <c r="DI111" s="875"/>
      <c r="DJ111" s="875"/>
      <c r="DK111" s="875"/>
      <c r="DL111" s="875" t="s">
        <v>434</v>
      </c>
      <c r="DM111" s="875"/>
      <c r="DN111" s="875"/>
      <c r="DO111" s="875"/>
      <c r="DP111" s="875"/>
      <c r="DQ111" s="875" t="s">
        <v>434</v>
      </c>
      <c r="DR111" s="875"/>
      <c r="DS111" s="875"/>
      <c r="DT111" s="875"/>
      <c r="DU111" s="875"/>
      <c r="DV111" s="852" t="s">
        <v>232</v>
      </c>
      <c r="DW111" s="852"/>
      <c r="DX111" s="852"/>
      <c r="DY111" s="852"/>
      <c r="DZ111" s="853"/>
    </row>
    <row r="112" spans="1:131" s="226" customFormat="1" ht="26.25" customHeight="1" x14ac:dyDescent="0.15">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405</v>
      </c>
      <c r="AB112" s="838"/>
      <c r="AC112" s="838"/>
      <c r="AD112" s="838"/>
      <c r="AE112" s="839"/>
      <c r="AF112" s="840" t="s">
        <v>405</v>
      </c>
      <c r="AG112" s="838"/>
      <c r="AH112" s="838"/>
      <c r="AI112" s="838"/>
      <c r="AJ112" s="839"/>
      <c r="AK112" s="840" t="s">
        <v>405</v>
      </c>
      <c r="AL112" s="838"/>
      <c r="AM112" s="838"/>
      <c r="AN112" s="838"/>
      <c r="AO112" s="839"/>
      <c r="AP112" s="885" t="s">
        <v>434</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6387309</v>
      </c>
      <c r="BR112" s="875"/>
      <c r="BS112" s="875"/>
      <c r="BT112" s="875"/>
      <c r="BU112" s="875"/>
      <c r="BV112" s="875">
        <v>6339371</v>
      </c>
      <c r="BW112" s="875"/>
      <c r="BX112" s="875"/>
      <c r="BY112" s="875"/>
      <c r="BZ112" s="875"/>
      <c r="CA112" s="875">
        <v>6477505</v>
      </c>
      <c r="CB112" s="875"/>
      <c r="CC112" s="875"/>
      <c r="CD112" s="875"/>
      <c r="CE112" s="875"/>
      <c r="CF112" s="936">
        <v>80.599999999999994</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405</v>
      </c>
      <c r="DH112" s="875"/>
      <c r="DI112" s="875"/>
      <c r="DJ112" s="875"/>
      <c r="DK112" s="875"/>
      <c r="DL112" s="875" t="s">
        <v>434</v>
      </c>
      <c r="DM112" s="875"/>
      <c r="DN112" s="875"/>
      <c r="DO112" s="875"/>
      <c r="DP112" s="875"/>
      <c r="DQ112" s="875" t="s">
        <v>232</v>
      </c>
      <c r="DR112" s="875"/>
      <c r="DS112" s="875"/>
      <c r="DT112" s="875"/>
      <c r="DU112" s="875"/>
      <c r="DV112" s="852" t="s">
        <v>434</v>
      </c>
      <c r="DW112" s="852"/>
      <c r="DX112" s="852"/>
      <c r="DY112" s="852"/>
      <c r="DZ112" s="853"/>
    </row>
    <row r="113" spans="1:130" s="226" customFormat="1" ht="26.25" customHeight="1" x14ac:dyDescent="0.15">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436372</v>
      </c>
      <c r="AB113" s="984"/>
      <c r="AC113" s="984"/>
      <c r="AD113" s="984"/>
      <c r="AE113" s="985"/>
      <c r="AF113" s="986">
        <v>492986</v>
      </c>
      <c r="AG113" s="984"/>
      <c r="AH113" s="984"/>
      <c r="AI113" s="984"/>
      <c r="AJ113" s="985"/>
      <c r="AK113" s="986">
        <v>388822</v>
      </c>
      <c r="AL113" s="984"/>
      <c r="AM113" s="984"/>
      <c r="AN113" s="984"/>
      <c r="AO113" s="985"/>
      <c r="AP113" s="987">
        <v>4.8</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5417973</v>
      </c>
      <c r="BR113" s="875"/>
      <c r="BS113" s="875"/>
      <c r="BT113" s="875"/>
      <c r="BU113" s="875"/>
      <c r="BV113" s="875">
        <v>5445192</v>
      </c>
      <c r="BW113" s="875"/>
      <c r="BX113" s="875"/>
      <c r="BY113" s="875"/>
      <c r="BZ113" s="875"/>
      <c r="CA113" s="875">
        <v>5093076</v>
      </c>
      <c r="CB113" s="875"/>
      <c r="CC113" s="875"/>
      <c r="CD113" s="875"/>
      <c r="CE113" s="875"/>
      <c r="CF113" s="936">
        <v>63.4</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405</v>
      </c>
      <c r="DH113" s="838"/>
      <c r="DI113" s="838"/>
      <c r="DJ113" s="838"/>
      <c r="DK113" s="839"/>
      <c r="DL113" s="840" t="s">
        <v>232</v>
      </c>
      <c r="DM113" s="838"/>
      <c r="DN113" s="838"/>
      <c r="DO113" s="838"/>
      <c r="DP113" s="839"/>
      <c r="DQ113" s="840" t="s">
        <v>434</v>
      </c>
      <c r="DR113" s="838"/>
      <c r="DS113" s="838"/>
      <c r="DT113" s="838"/>
      <c r="DU113" s="839"/>
      <c r="DV113" s="885" t="s">
        <v>232</v>
      </c>
      <c r="DW113" s="886"/>
      <c r="DX113" s="886"/>
      <c r="DY113" s="886"/>
      <c r="DZ113" s="887"/>
    </row>
    <row r="114" spans="1:130" s="226" customFormat="1" ht="26.25" customHeight="1" x14ac:dyDescent="0.15">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457069</v>
      </c>
      <c r="AB114" s="838"/>
      <c r="AC114" s="838"/>
      <c r="AD114" s="838"/>
      <c r="AE114" s="839"/>
      <c r="AF114" s="840">
        <v>469389</v>
      </c>
      <c r="AG114" s="838"/>
      <c r="AH114" s="838"/>
      <c r="AI114" s="838"/>
      <c r="AJ114" s="839"/>
      <c r="AK114" s="840">
        <v>535206</v>
      </c>
      <c r="AL114" s="838"/>
      <c r="AM114" s="838"/>
      <c r="AN114" s="838"/>
      <c r="AO114" s="839"/>
      <c r="AP114" s="885">
        <v>6.7</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3010620</v>
      </c>
      <c r="BR114" s="875"/>
      <c r="BS114" s="875"/>
      <c r="BT114" s="875"/>
      <c r="BU114" s="875"/>
      <c r="BV114" s="875">
        <v>2913239</v>
      </c>
      <c r="BW114" s="875"/>
      <c r="BX114" s="875"/>
      <c r="BY114" s="875"/>
      <c r="BZ114" s="875"/>
      <c r="CA114" s="875">
        <v>2878213</v>
      </c>
      <c r="CB114" s="875"/>
      <c r="CC114" s="875"/>
      <c r="CD114" s="875"/>
      <c r="CE114" s="875"/>
      <c r="CF114" s="936">
        <v>35.799999999999997</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405</v>
      </c>
      <c r="DH114" s="838"/>
      <c r="DI114" s="838"/>
      <c r="DJ114" s="838"/>
      <c r="DK114" s="839"/>
      <c r="DL114" s="840" t="s">
        <v>232</v>
      </c>
      <c r="DM114" s="838"/>
      <c r="DN114" s="838"/>
      <c r="DO114" s="838"/>
      <c r="DP114" s="839"/>
      <c r="DQ114" s="840" t="s">
        <v>431</v>
      </c>
      <c r="DR114" s="838"/>
      <c r="DS114" s="838"/>
      <c r="DT114" s="838"/>
      <c r="DU114" s="839"/>
      <c r="DV114" s="885" t="s">
        <v>232</v>
      </c>
      <c r="DW114" s="886"/>
      <c r="DX114" s="886"/>
      <c r="DY114" s="886"/>
      <c r="DZ114" s="887"/>
    </row>
    <row r="115" spans="1:130" s="226" customFormat="1" ht="26.25" customHeight="1" x14ac:dyDescent="0.15">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53</v>
      </c>
      <c r="AB115" s="984"/>
      <c r="AC115" s="984"/>
      <c r="AD115" s="984"/>
      <c r="AE115" s="985"/>
      <c r="AF115" s="986">
        <v>166</v>
      </c>
      <c r="AG115" s="984"/>
      <c r="AH115" s="984"/>
      <c r="AI115" s="984"/>
      <c r="AJ115" s="985"/>
      <c r="AK115" s="986">
        <v>10</v>
      </c>
      <c r="AL115" s="984"/>
      <c r="AM115" s="984"/>
      <c r="AN115" s="984"/>
      <c r="AO115" s="985"/>
      <c r="AP115" s="987">
        <v>0</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v>3103</v>
      </c>
      <c r="BR115" s="875"/>
      <c r="BS115" s="875"/>
      <c r="BT115" s="875"/>
      <c r="BU115" s="875"/>
      <c r="BV115" s="875">
        <v>3407</v>
      </c>
      <c r="BW115" s="875"/>
      <c r="BX115" s="875"/>
      <c r="BY115" s="875"/>
      <c r="BZ115" s="875"/>
      <c r="CA115" s="875">
        <v>3648</v>
      </c>
      <c r="CB115" s="875"/>
      <c r="CC115" s="875"/>
      <c r="CD115" s="875"/>
      <c r="CE115" s="875"/>
      <c r="CF115" s="936">
        <v>0</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431</v>
      </c>
      <c r="DH115" s="838"/>
      <c r="DI115" s="838"/>
      <c r="DJ115" s="838"/>
      <c r="DK115" s="839"/>
      <c r="DL115" s="840" t="s">
        <v>405</v>
      </c>
      <c r="DM115" s="838"/>
      <c r="DN115" s="838"/>
      <c r="DO115" s="838"/>
      <c r="DP115" s="839"/>
      <c r="DQ115" s="840" t="s">
        <v>405</v>
      </c>
      <c r="DR115" s="838"/>
      <c r="DS115" s="838"/>
      <c r="DT115" s="838"/>
      <c r="DU115" s="839"/>
      <c r="DV115" s="885" t="s">
        <v>405</v>
      </c>
      <c r="DW115" s="886"/>
      <c r="DX115" s="886"/>
      <c r="DY115" s="886"/>
      <c r="DZ115" s="887"/>
    </row>
    <row r="116" spans="1:130" s="226" customFormat="1" ht="26.25" customHeight="1" x14ac:dyDescent="0.15">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431</v>
      </c>
      <c r="AB116" s="838"/>
      <c r="AC116" s="838"/>
      <c r="AD116" s="838"/>
      <c r="AE116" s="839"/>
      <c r="AF116" s="840" t="s">
        <v>434</v>
      </c>
      <c r="AG116" s="838"/>
      <c r="AH116" s="838"/>
      <c r="AI116" s="838"/>
      <c r="AJ116" s="839"/>
      <c r="AK116" s="840" t="s">
        <v>434</v>
      </c>
      <c r="AL116" s="838"/>
      <c r="AM116" s="838"/>
      <c r="AN116" s="838"/>
      <c r="AO116" s="839"/>
      <c r="AP116" s="885" t="s">
        <v>405</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405</v>
      </c>
      <c r="BR116" s="875"/>
      <c r="BS116" s="875"/>
      <c r="BT116" s="875"/>
      <c r="BU116" s="875"/>
      <c r="BV116" s="875" t="s">
        <v>405</v>
      </c>
      <c r="BW116" s="875"/>
      <c r="BX116" s="875"/>
      <c r="BY116" s="875"/>
      <c r="BZ116" s="875"/>
      <c r="CA116" s="875" t="s">
        <v>405</v>
      </c>
      <c r="CB116" s="875"/>
      <c r="CC116" s="875"/>
      <c r="CD116" s="875"/>
      <c r="CE116" s="875"/>
      <c r="CF116" s="936" t="s">
        <v>434</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232</v>
      </c>
      <c r="DH116" s="838"/>
      <c r="DI116" s="838"/>
      <c r="DJ116" s="838"/>
      <c r="DK116" s="839"/>
      <c r="DL116" s="840" t="s">
        <v>434</v>
      </c>
      <c r="DM116" s="838"/>
      <c r="DN116" s="838"/>
      <c r="DO116" s="838"/>
      <c r="DP116" s="839"/>
      <c r="DQ116" s="840" t="s">
        <v>232</v>
      </c>
      <c r="DR116" s="838"/>
      <c r="DS116" s="838"/>
      <c r="DT116" s="838"/>
      <c r="DU116" s="839"/>
      <c r="DV116" s="885" t="s">
        <v>232</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2169769</v>
      </c>
      <c r="AB117" s="970"/>
      <c r="AC117" s="970"/>
      <c r="AD117" s="970"/>
      <c r="AE117" s="971"/>
      <c r="AF117" s="972">
        <v>2235078</v>
      </c>
      <c r="AG117" s="970"/>
      <c r="AH117" s="970"/>
      <c r="AI117" s="970"/>
      <c r="AJ117" s="971"/>
      <c r="AK117" s="972">
        <v>2159720</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405</v>
      </c>
      <c r="BR117" s="875"/>
      <c r="BS117" s="875"/>
      <c r="BT117" s="875"/>
      <c r="BU117" s="875"/>
      <c r="BV117" s="875" t="s">
        <v>232</v>
      </c>
      <c r="BW117" s="875"/>
      <c r="BX117" s="875"/>
      <c r="BY117" s="875"/>
      <c r="BZ117" s="875"/>
      <c r="CA117" s="875" t="s">
        <v>434</v>
      </c>
      <c r="CB117" s="875"/>
      <c r="CC117" s="875"/>
      <c r="CD117" s="875"/>
      <c r="CE117" s="875"/>
      <c r="CF117" s="936" t="s">
        <v>434</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405</v>
      </c>
      <c r="DH117" s="838"/>
      <c r="DI117" s="838"/>
      <c r="DJ117" s="838"/>
      <c r="DK117" s="839"/>
      <c r="DL117" s="840" t="s">
        <v>434</v>
      </c>
      <c r="DM117" s="838"/>
      <c r="DN117" s="838"/>
      <c r="DO117" s="838"/>
      <c r="DP117" s="839"/>
      <c r="DQ117" s="840" t="s">
        <v>405</v>
      </c>
      <c r="DR117" s="838"/>
      <c r="DS117" s="838"/>
      <c r="DT117" s="838"/>
      <c r="DU117" s="839"/>
      <c r="DV117" s="885" t="s">
        <v>431</v>
      </c>
      <c r="DW117" s="886"/>
      <c r="DX117" s="886"/>
      <c r="DY117" s="886"/>
      <c r="DZ117" s="887"/>
    </row>
    <row r="118" spans="1:130" s="226" customFormat="1" ht="26.25" customHeight="1" x14ac:dyDescent="0.15">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304</v>
      </c>
      <c r="AG118" s="963"/>
      <c r="AH118" s="963"/>
      <c r="AI118" s="963"/>
      <c r="AJ118" s="964"/>
      <c r="AK118" s="965" t="s">
        <v>303</v>
      </c>
      <c r="AL118" s="963"/>
      <c r="AM118" s="963"/>
      <c r="AN118" s="963"/>
      <c r="AO118" s="964"/>
      <c r="AP118" s="966" t="s">
        <v>424</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431</v>
      </c>
      <c r="BR118" s="906"/>
      <c r="BS118" s="906"/>
      <c r="BT118" s="906"/>
      <c r="BU118" s="906"/>
      <c r="BV118" s="906" t="s">
        <v>434</v>
      </c>
      <c r="BW118" s="906"/>
      <c r="BX118" s="906"/>
      <c r="BY118" s="906"/>
      <c r="BZ118" s="906"/>
      <c r="CA118" s="906" t="s">
        <v>434</v>
      </c>
      <c r="CB118" s="906"/>
      <c r="CC118" s="906"/>
      <c r="CD118" s="906"/>
      <c r="CE118" s="906"/>
      <c r="CF118" s="936" t="s">
        <v>405</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434</v>
      </c>
      <c r="DH118" s="838"/>
      <c r="DI118" s="838"/>
      <c r="DJ118" s="838"/>
      <c r="DK118" s="839"/>
      <c r="DL118" s="840" t="s">
        <v>405</v>
      </c>
      <c r="DM118" s="838"/>
      <c r="DN118" s="838"/>
      <c r="DO118" s="838"/>
      <c r="DP118" s="839"/>
      <c r="DQ118" s="840" t="s">
        <v>405</v>
      </c>
      <c r="DR118" s="838"/>
      <c r="DS118" s="838"/>
      <c r="DT118" s="838"/>
      <c r="DU118" s="839"/>
      <c r="DV118" s="885" t="s">
        <v>434</v>
      </c>
      <c r="DW118" s="886"/>
      <c r="DX118" s="886"/>
      <c r="DY118" s="886"/>
      <c r="DZ118" s="887"/>
    </row>
    <row r="119" spans="1:130" s="226" customFormat="1" ht="26.25" customHeight="1" x14ac:dyDescent="0.15">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405</v>
      </c>
      <c r="AB119" s="956"/>
      <c r="AC119" s="956"/>
      <c r="AD119" s="956"/>
      <c r="AE119" s="957"/>
      <c r="AF119" s="958" t="s">
        <v>405</v>
      </c>
      <c r="AG119" s="956"/>
      <c r="AH119" s="956"/>
      <c r="AI119" s="956"/>
      <c r="AJ119" s="957"/>
      <c r="AK119" s="958" t="s">
        <v>405</v>
      </c>
      <c r="AL119" s="956"/>
      <c r="AM119" s="956"/>
      <c r="AN119" s="956"/>
      <c r="AO119" s="957"/>
      <c r="AP119" s="959" t="s">
        <v>405</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456</v>
      </c>
      <c r="BP119" s="939"/>
      <c r="BQ119" s="943">
        <v>25679542</v>
      </c>
      <c r="BR119" s="906"/>
      <c r="BS119" s="906"/>
      <c r="BT119" s="906"/>
      <c r="BU119" s="906"/>
      <c r="BV119" s="906">
        <v>25256304</v>
      </c>
      <c r="BW119" s="906"/>
      <c r="BX119" s="906"/>
      <c r="BY119" s="906"/>
      <c r="BZ119" s="906"/>
      <c r="CA119" s="906">
        <v>24944567</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434</v>
      </c>
      <c r="DH119" s="821"/>
      <c r="DI119" s="821"/>
      <c r="DJ119" s="821"/>
      <c r="DK119" s="822"/>
      <c r="DL119" s="823" t="s">
        <v>405</v>
      </c>
      <c r="DM119" s="821"/>
      <c r="DN119" s="821"/>
      <c r="DO119" s="821"/>
      <c r="DP119" s="822"/>
      <c r="DQ119" s="823" t="s">
        <v>434</v>
      </c>
      <c r="DR119" s="821"/>
      <c r="DS119" s="821"/>
      <c r="DT119" s="821"/>
      <c r="DU119" s="822"/>
      <c r="DV119" s="909" t="s">
        <v>405</v>
      </c>
      <c r="DW119" s="910"/>
      <c r="DX119" s="910"/>
      <c r="DY119" s="910"/>
      <c r="DZ119" s="911"/>
    </row>
    <row r="120" spans="1:130" s="226" customFormat="1" ht="26.25" customHeight="1" x14ac:dyDescent="0.15">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232</v>
      </c>
      <c r="AB120" s="838"/>
      <c r="AC120" s="838"/>
      <c r="AD120" s="838"/>
      <c r="AE120" s="839"/>
      <c r="AF120" s="840" t="s">
        <v>232</v>
      </c>
      <c r="AG120" s="838"/>
      <c r="AH120" s="838"/>
      <c r="AI120" s="838"/>
      <c r="AJ120" s="839"/>
      <c r="AK120" s="840" t="s">
        <v>232</v>
      </c>
      <c r="AL120" s="838"/>
      <c r="AM120" s="838"/>
      <c r="AN120" s="838"/>
      <c r="AO120" s="839"/>
      <c r="AP120" s="885" t="s">
        <v>434</v>
      </c>
      <c r="AQ120" s="886"/>
      <c r="AR120" s="886"/>
      <c r="AS120" s="886"/>
      <c r="AT120" s="887"/>
      <c r="AU120" s="944" t="s">
        <v>458</v>
      </c>
      <c r="AV120" s="945"/>
      <c r="AW120" s="945"/>
      <c r="AX120" s="945"/>
      <c r="AY120" s="946"/>
      <c r="AZ120" s="921" t="s">
        <v>459</v>
      </c>
      <c r="BA120" s="866"/>
      <c r="BB120" s="866"/>
      <c r="BC120" s="866"/>
      <c r="BD120" s="866"/>
      <c r="BE120" s="866"/>
      <c r="BF120" s="866"/>
      <c r="BG120" s="866"/>
      <c r="BH120" s="866"/>
      <c r="BI120" s="866"/>
      <c r="BJ120" s="866"/>
      <c r="BK120" s="866"/>
      <c r="BL120" s="866"/>
      <c r="BM120" s="866"/>
      <c r="BN120" s="866"/>
      <c r="BO120" s="866"/>
      <c r="BP120" s="867"/>
      <c r="BQ120" s="922">
        <v>8649019</v>
      </c>
      <c r="BR120" s="903"/>
      <c r="BS120" s="903"/>
      <c r="BT120" s="903"/>
      <c r="BU120" s="903"/>
      <c r="BV120" s="903">
        <v>7991615</v>
      </c>
      <c r="BW120" s="903"/>
      <c r="BX120" s="903"/>
      <c r="BY120" s="903"/>
      <c r="BZ120" s="903"/>
      <c r="CA120" s="903">
        <v>7016304</v>
      </c>
      <c r="CB120" s="903"/>
      <c r="CC120" s="903"/>
      <c r="CD120" s="903"/>
      <c r="CE120" s="903"/>
      <c r="CF120" s="927">
        <v>87.4</v>
      </c>
      <c r="CG120" s="928"/>
      <c r="CH120" s="928"/>
      <c r="CI120" s="928"/>
      <c r="CJ120" s="928"/>
      <c r="CK120" s="929" t="s">
        <v>460</v>
      </c>
      <c r="CL120" s="913"/>
      <c r="CM120" s="913"/>
      <c r="CN120" s="913"/>
      <c r="CO120" s="914"/>
      <c r="CP120" s="933" t="s">
        <v>461</v>
      </c>
      <c r="CQ120" s="934"/>
      <c r="CR120" s="934"/>
      <c r="CS120" s="934"/>
      <c r="CT120" s="934"/>
      <c r="CU120" s="934"/>
      <c r="CV120" s="934"/>
      <c r="CW120" s="934"/>
      <c r="CX120" s="934"/>
      <c r="CY120" s="934"/>
      <c r="CZ120" s="934"/>
      <c r="DA120" s="934"/>
      <c r="DB120" s="934"/>
      <c r="DC120" s="934"/>
      <c r="DD120" s="934"/>
      <c r="DE120" s="934"/>
      <c r="DF120" s="935"/>
      <c r="DG120" s="922">
        <v>6387309</v>
      </c>
      <c r="DH120" s="903"/>
      <c r="DI120" s="903"/>
      <c r="DJ120" s="903"/>
      <c r="DK120" s="903"/>
      <c r="DL120" s="903">
        <v>6339371</v>
      </c>
      <c r="DM120" s="903"/>
      <c r="DN120" s="903"/>
      <c r="DO120" s="903"/>
      <c r="DP120" s="903"/>
      <c r="DQ120" s="903">
        <v>5926784</v>
      </c>
      <c r="DR120" s="903"/>
      <c r="DS120" s="903"/>
      <c r="DT120" s="903"/>
      <c r="DU120" s="903"/>
      <c r="DV120" s="904">
        <v>73.8</v>
      </c>
      <c r="DW120" s="904"/>
      <c r="DX120" s="904"/>
      <c r="DY120" s="904"/>
      <c r="DZ120" s="905"/>
    </row>
    <row r="121" spans="1:130" s="226" customFormat="1" ht="26.25" customHeight="1" x14ac:dyDescent="0.15">
      <c r="A121" s="878"/>
      <c r="B121" s="879"/>
      <c r="C121" s="924" t="s">
        <v>462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232</v>
      </c>
      <c r="AB121" s="838"/>
      <c r="AC121" s="838"/>
      <c r="AD121" s="838"/>
      <c r="AE121" s="839"/>
      <c r="AF121" s="840" t="s">
        <v>405</v>
      </c>
      <c r="AG121" s="838"/>
      <c r="AH121" s="838"/>
      <c r="AI121" s="838"/>
      <c r="AJ121" s="839"/>
      <c r="AK121" s="840" t="s">
        <v>232</v>
      </c>
      <c r="AL121" s="838"/>
      <c r="AM121" s="838"/>
      <c r="AN121" s="838"/>
      <c r="AO121" s="839"/>
      <c r="AP121" s="885" t="s">
        <v>232</v>
      </c>
      <c r="AQ121" s="886"/>
      <c r="AR121" s="886"/>
      <c r="AS121" s="886"/>
      <c r="AT121" s="887"/>
      <c r="AU121" s="947"/>
      <c r="AV121" s="948"/>
      <c r="AW121" s="948"/>
      <c r="AX121" s="948"/>
      <c r="AY121" s="949"/>
      <c r="AZ121" s="873" t="s">
        <v>463</v>
      </c>
      <c r="BA121" s="808"/>
      <c r="BB121" s="808"/>
      <c r="BC121" s="808"/>
      <c r="BD121" s="808"/>
      <c r="BE121" s="808"/>
      <c r="BF121" s="808"/>
      <c r="BG121" s="808"/>
      <c r="BH121" s="808"/>
      <c r="BI121" s="808"/>
      <c r="BJ121" s="808"/>
      <c r="BK121" s="808"/>
      <c r="BL121" s="808"/>
      <c r="BM121" s="808"/>
      <c r="BN121" s="808"/>
      <c r="BO121" s="808"/>
      <c r="BP121" s="809"/>
      <c r="BQ121" s="874">
        <v>1255533</v>
      </c>
      <c r="BR121" s="875"/>
      <c r="BS121" s="875"/>
      <c r="BT121" s="875"/>
      <c r="BU121" s="875"/>
      <c r="BV121" s="875">
        <v>1060753</v>
      </c>
      <c r="BW121" s="875"/>
      <c r="BX121" s="875"/>
      <c r="BY121" s="875"/>
      <c r="BZ121" s="875"/>
      <c r="CA121" s="875">
        <v>1314521</v>
      </c>
      <c r="CB121" s="875"/>
      <c r="CC121" s="875"/>
      <c r="CD121" s="875"/>
      <c r="CE121" s="875"/>
      <c r="CF121" s="936">
        <v>16.399999999999999</v>
      </c>
      <c r="CG121" s="937"/>
      <c r="CH121" s="937"/>
      <c r="CI121" s="937"/>
      <c r="CJ121" s="937"/>
      <c r="CK121" s="930"/>
      <c r="CL121" s="916"/>
      <c r="CM121" s="916"/>
      <c r="CN121" s="916"/>
      <c r="CO121" s="917"/>
      <c r="CP121" s="896" t="s">
        <v>464</v>
      </c>
      <c r="CQ121" s="897"/>
      <c r="CR121" s="897"/>
      <c r="CS121" s="897"/>
      <c r="CT121" s="897"/>
      <c r="CU121" s="897"/>
      <c r="CV121" s="897"/>
      <c r="CW121" s="897"/>
      <c r="CX121" s="897"/>
      <c r="CY121" s="897"/>
      <c r="CZ121" s="897"/>
      <c r="DA121" s="897"/>
      <c r="DB121" s="897"/>
      <c r="DC121" s="897"/>
      <c r="DD121" s="897"/>
      <c r="DE121" s="897"/>
      <c r="DF121" s="898"/>
      <c r="DG121" s="874" t="s">
        <v>434</v>
      </c>
      <c r="DH121" s="875"/>
      <c r="DI121" s="875"/>
      <c r="DJ121" s="875"/>
      <c r="DK121" s="875"/>
      <c r="DL121" s="875" t="s">
        <v>431</v>
      </c>
      <c r="DM121" s="875"/>
      <c r="DN121" s="875"/>
      <c r="DO121" s="875"/>
      <c r="DP121" s="875"/>
      <c r="DQ121" s="875">
        <v>550721</v>
      </c>
      <c r="DR121" s="875"/>
      <c r="DS121" s="875"/>
      <c r="DT121" s="875"/>
      <c r="DU121" s="875"/>
      <c r="DV121" s="852">
        <v>6.9</v>
      </c>
      <c r="DW121" s="852"/>
      <c r="DX121" s="852"/>
      <c r="DY121" s="852"/>
      <c r="DZ121" s="853"/>
    </row>
    <row r="122" spans="1:130" s="226" customFormat="1" ht="26.25" customHeight="1" x14ac:dyDescent="0.15">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434</v>
      </c>
      <c r="AB122" s="838"/>
      <c r="AC122" s="838"/>
      <c r="AD122" s="838"/>
      <c r="AE122" s="839"/>
      <c r="AF122" s="840" t="s">
        <v>405</v>
      </c>
      <c r="AG122" s="838"/>
      <c r="AH122" s="838"/>
      <c r="AI122" s="838"/>
      <c r="AJ122" s="839"/>
      <c r="AK122" s="840" t="s">
        <v>232</v>
      </c>
      <c r="AL122" s="838"/>
      <c r="AM122" s="838"/>
      <c r="AN122" s="838"/>
      <c r="AO122" s="839"/>
      <c r="AP122" s="885" t="s">
        <v>434</v>
      </c>
      <c r="AQ122" s="886"/>
      <c r="AR122" s="886"/>
      <c r="AS122" s="886"/>
      <c r="AT122" s="887"/>
      <c r="AU122" s="947"/>
      <c r="AV122" s="948"/>
      <c r="AW122" s="948"/>
      <c r="AX122" s="948"/>
      <c r="AY122" s="949"/>
      <c r="AZ122" s="940" t="s">
        <v>465</v>
      </c>
      <c r="BA122" s="941"/>
      <c r="BB122" s="941"/>
      <c r="BC122" s="941"/>
      <c r="BD122" s="941"/>
      <c r="BE122" s="941"/>
      <c r="BF122" s="941"/>
      <c r="BG122" s="941"/>
      <c r="BH122" s="941"/>
      <c r="BI122" s="941"/>
      <c r="BJ122" s="941"/>
      <c r="BK122" s="941"/>
      <c r="BL122" s="941"/>
      <c r="BM122" s="941"/>
      <c r="BN122" s="941"/>
      <c r="BO122" s="941"/>
      <c r="BP122" s="942"/>
      <c r="BQ122" s="943">
        <v>16502355</v>
      </c>
      <c r="BR122" s="906"/>
      <c r="BS122" s="906"/>
      <c r="BT122" s="906"/>
      <c r="BU122" s="906"/>
      <c r="BV122" s="906">
        <v>16312164</v>
      </c>
      <c r="BW122" s="906"/>
      <c r="BX122" s="906"/>
      <c r="BY122" s="906"/>
      <c r="BZ122" s="906"/>
      <c r="CA122" s="906">
        <v>16045774</v>
      </c>
      <c r="CB122" s="906"/>
      <c r="CC122" s="906"/>
      <c r="CD122" s="906"/>
      <c r="CE122" s="906"/>
      <c r="CF122" s="907">
        <v>199.8</v>
      </c>
      <c r="CG122" s="908"/>
      <c r="CH122" s="908"/>
      <c r="CI122" s="908"/>
      <c r="CJ122" s="908"/>
      <c r="CK122" s="930"/>
      <c r="CL122" s="916"/>
      <c r="CM122" s="916"/>
      <c r="CN122" s="916"/>
      <c r="CO122" s="917"/>
      <c r="CP122" s="896" t="s">
        <v>466</v>
      </c>
      <c r="CQ122" s="897"/>
      <c r="CR122" s="897"/>
      <c r="CS122" s="897"/>
      <c r="CT122" s="897"/>
      <c r="CU122" s="897"/>
      <c r="CV122" s="897"/>
      <c r="CW122" s="897"/>
      <c r="CX122" s="897"/>
      <c r="CY122" s="897"/>
      <c r="CZ122" s="897"/>
      <c r="DA122" s="897"/>
      <c r="DB122" s="897"/>
      <c r="DC122" s="897"/>
      <c r="DD122" s="897"/>
      <c r="DE122" s="897"/>
      <c r="DF122" s="898"/>
      <c r="DG122" s="874" t="s">
        <v>405</v>
      </c>
      <c r="DH122" s="875"/>
      <c r="DI122" s="875"/>
      <c r="DJ122" s="875"/>
      <c r="DK122" s="875"/>
      <c r="DL122" s="875" t="s">
        <v>431</v>
      </c>
      <c r="DM122" s="875"/>
      <c r="DN122" s="875"/>
      <c r="DO122" s="875"/>
      <c r="DP122" s="875"/>
      <c r="DQ122" s="875" t="s">
        <v>431</v>
      </c>
      <c r="DR122" s="875"/>
      <c r="DS122" s="875"/>
      <c r="DT122" s="875"/>
      <c r="DU122" s="875"/>
      <c r="DV122" s="852" t="s">
        <v>232</v>
      </c>
      <c r="DW122" s="852"/>
      <c r="DX122" s="852"/>
      <c r="DY122" s="852"/>
      <c r="DZ122" s="853"/>
    </row>
    <row r="123" spans="1:130" s="226" customFormat="1" ht="26.25" customHeight="1" x14ac:dyDescent="0.15">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232</v>
      </c>
      <c r="AB123" s="838"/>
      <c r="AC123" s="838"/>
      <c r="AD123" s="838"/>
      <c r="AE123" s="839"/>
      <c r="AF123" s="840" t="s">
        <v>434</v>
      </c>
      <c r="AG123" s="838"/>
      <c r="AH123" s="838"/>
      <c r="AI123" s="838"/>
      <c r="AJ123" s="839"/>
      <c r="AK123" s="840" t="s">
        <v>431</v>
      </c>
      <c r="AL123" s="838"/>
      <c r="AM123" s="838"/>
      <c r="AN123" s="838"/>
      <c r="AO123" s="839"/>
      <c r="AP123" s="885" t="s">
        <v>405</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467</v>
      </c>
      <c r="BP123" s="939"/>
      <c r="BQ123" s="893">
        <v>26406907</v>
      </c>
      <c r="BR123" s="894"/>
      <c r="BS123" s="894"/>
      <c r="BT123" s="894"/>
      <c r="BU123" s="894"/>
      <c r="BV123" s="894">
        <v>25364532</v>
      </c>
      <c r="BW123" s="894"/>
      <c r="BX123" s="894"/>
      <c r="BY123" s="894"/>
      <c r="BZ123" s="894"/>
      <c r="CA123" s="894">
        <v>24376599</v>
      </c>
      <c r="CB123" s="894"/>
      <c r="CC123" s="894"/>
      <c r="CD123" s="894"/>
      <c r="CE123" s="894"/>
      <c r="CF123" s="804"/>
      <c r="CG123" s="805"/>
      <c r="CH123" s="805"/>
      <c r="CI123" s="805"/>
      <c r="CJ123" s="895"/>
      <c r="CK123" s="930"/>
      <c r="CL123" s="916"/>
      <c r="CM123" s="916"/>
      <c r="CN123" s="916"/>
      <c r="CO123" s="917"/>
      <c r="CP123" s="896" t="s">
        <v>468</v>
      </c>
      <c r="CQ123" s="897"/>
      <c r="CR123" s="897"/>
      <c r="CS123" s="897"/>
      <c r="CT123" s="897"/>
      <c r="CU123" s="897"/>
      <c r="CV123" s="897"/>
      <c r="CW123" s="897"/>
      <c r="CX123" s="897"/>
      <c r="CY123" s="897"/>
      <c r="CZ123" s="897"/>
      <c r="DA123" s="897"/>
      <c r="DB123" s="897"/>
      <c r="DC123" s="897"/>
      <c r="DD123" s="897"/>
      <c r="DE123" s="897"/>
      <c r="DF123" s="898"/>
      <c r="DG123" s="837" t="s">
        <v>405</v>
      </c>
      <c r="DH123" s="838"/>
      <c r="DI123" s="838"/>
      <c r="DJ123" s="838"/>
      <c r="DK123" s="839"/>
      <c r="DL123" s="840" t="s">
        <v>405</v>
      </c>
      <c r="DM123" s="838"/>
      <c r="DN123" s="838"/>
      <c r="DO123" s="838"/>
      <c r="DP123" s="839"/>
      <c r="DQ123" s="840" t="s">
        <v>405</v>
      </c>
      <c r="DR123" s="838"/>
      <c r="DS123" s="838"/>
      <c r="DT123" s="838"/>
      <c r="DU123" s="839"/>
      <c r="DV123" s="885" t="s">
        <v>434</v>
      </c>
      <c r="DW123" s="886"/>
      <c r="DX123" s="886"/>
      <c r="DY123" s="886"/>
      <c r="DZ123" s="887"/>
    </row>
    <row r="124" spans="1:130" s="226" customFormat="1" ht="26.25" customHeight="1" thickBot="1" x14ac:dyDescent="0.2">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405</v>
      </c>
      <c r="AB124" s="838"/>
      <c r="AC124" s="838"/>
      <c r="AD124" s="838"/>
      <c r="AE124" s="839"/>
      <c r="AF124" s="840" t="s">
        <v>405</v>
      </c>
      <c r="AG124" s="838"/>
      <c r="AH124" s="838"/>
      <c r="AI124" s="838"/>
      <c r="AJ124" s="839"/>
      <c r="AK124" s="840" t="s">
        <v>405</v>
      </c>
      <c r="AL124" s="838"/>
      <c r="AM124" s="838"/>
      <c r="AN124" s="838"/>
      <c r="AO124" s="839"/>
      <c r="AP124" s="885" t="s">
        <v>405</v>
      </c>
      <c r="AQ124" s="886"/>
      <c r="AR124" s="886"/>
      <c r="AS124" s="886"/>
      <c r="AT124" s="887"/>
      <c r="AU124" s="888" t="s">
        <v>469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405</v>
      </c>
      <c r="BR124" s="892"/>
      <c r="BS124" s="892"/>
      <c r="BT124" s="892"/>
      <c r="BU124" s="892"/>
      <c r="BV124" s="892" t="s">
        <v>434</v>
      </c>
      <c r="BW124" s="892"/>
      <c r="BX124" s="892"/>
      <c r="BY124" s="892"/>
      <c r="BZ124" s="892"/>
      <c r="CA124" s="892">
        <v>7</v>
      </c>
      <c r="CB124" s="892"/>
      <c r="CC124" s="892"/>
      <c r="CD124" s="892"/>
      <c r="CE124" s="892"/>
      <c r="CF124" s="782"/>
      <c r="CG124" s="783"/>
      <c r="CH124" s="783"/>
      <c r="CI124" s="783"/>
      <c r="CJ124" s="923"/>
      <c r="CK124" s="931"/>
      <c r="CL124" s="931"/>
      <c r="CM124" s="931"/>
      <c r="CN124" s="931"/>
      <c r="CO124" s="932"/>
      <c r="CP124" s="896" t="s">
        <v>470</v>
      </c>
      <c r="CQ124" s="897"/>
      <c r="CR124" s="897"/>
      <c r="CS124" s="897"/>
      <c r="CT124" s="897"/>
      <c r="CU124" s="897"/>
      <c r="CV124" s="897"/>
      <c r="CW124" s="897"/>
      <c r="CX124" s="897"/>
      <c r="CY124" s="897"/>
      <c r="CZ124" s="897"/>
      <c r="DA124" s="897"/>
      <c r="DB124" s="897"/>
      <c r="DC124" s="897"/>
      <c r="DD124" s="897"/>
      <c r="DE124" s="897"/>
      <c r="DF124" s="898"/>
      <c r="DG124" s="820" t="s">
        <v>232</v>
      </c>
      <c r="DH124" s="821"/>
      <c r="DI124" s="821"/>
      <c r="DJ124" s="821"/>
      <c r="DK124" s="822"/>
      <c r="DL124" s="823" t="s">
        <v>434</v>
      </c>
      <c r="DM124" s="821"/>
      <c r="DN124" s="821"/>
      <c r="DO124" s="821"/>
      <c r="DP124" s="822"/>
      <c r="DQ124" s="823" t="s">
        <v>434</v>
      </c>
      <c r="DR124" s="821"/>
      <c r="DS124" s="821"/>
      <c r="DT124" s="821"/>
      <c r="DU124" s="822"/>
      <c r="DV124" s="909" t="s">
        <v>232</v>
      </c>
      <c r="DW124" s="910"/>
      <c r="DX124" s="910"/>
      <c r="DY124" s="910"/>
      <c r="DZ124" s="911"/>
    </row>
    <row r="125" spans="1:130" s="226" customFormat="1" ht="26.25" customHeight="1" x14ac:dyDescent="0.15">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434</v>
      </c>
      <c r="AB125" s="838"/>
      <c r="AC125" s="838"/>
      <c r="AD125" s="838"/>
      <c r="AE125" s="839"/>
      <c r="AF125" s="840" t="s">
        <v>232</v>
      </c>
      <c r="AG125" s="838"/>
      <c r="AH125" s="838"/>
      <c r="AI125" s="838"/>
      <c r="AJ125" s="839"/>
      <c r="AK125" s="840" t="s">
        <v>434</v>
      </c>
      <c r="AL125" s="838"/>
      <c r="AM125" s="838"/>
      <c r="AN125" s="838"/>
      <c r="AO125" s="839"/>
      <c r="AP125" s="885" t="s">
        <v>232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471</v>
      </c>
      <c r="CL125" s="913"/>
      <c r="CM125" s="913"/>
      <c r="CN125" s="913"/>
      <c r="CO125" s="914"/>
      <c r="CP125" s="921" t="s">
        <v>472</v>
      </c>
      <c r="CQ125" s="866"/>
      <c r="CR125" s="866"/>
      <c r="CS125" s="866"/>
      <c r="CT125" s="866"/>
      <c r="CU125" s="866"/>
      <c r="CV125" s="866"/>
      <c r="CW125" s="866"/>
      <c r="CX125" s="866"/>
      <c r="CY125" s="866"/>
      <c r="CZ125" s="866"/>
      <c r="DA125" s="866"/>
      <c r="DB125" s="866"/>
      <c r="DC125" s="866"/>
      <c r="DD125" s="866"/>
      <c r="DE125" s="866"/>
      <c r="DF125" s="867"/>
      <c r="DG125" s="922" t="s">
        <v>232</v>
      </c>
      <c r="DH125" s="903"/>
      <c r="DI125" s="903"/>
      <c r="DJ125" s="903"/>
      <c r="DK125" s="903"/>
      <c r="DL125" s="903" t="s">
        <v>232</v>
      </c>
      <c r="DM125" s="903"/>
      <c r="DN125" s="903"/>
      <c r="DO125" s="903"/>
      <c r="DP125" s="903"/>
      <c r="DQ125" s="903" t="s">
        <v>434</v>
      </c>
      <c r="DR125" s="903"/>
      <c r="DS125" s="903"/>
      <c r="DT125" s="903"/>
      <c r="DU125" s="903"/>
      <c r="DV125" s="904" t="s">
        <v>232</v>
      </c>
      <c r="DW125" s="904"/>
      <c r="DX125" s="904"/>
      <c r="DY125" s="904"/>
      <c r="DZ125" s="905"/>
    </row>
    <row r="126" spans="1:130" s="226" customFormat="1" ht="26.25" customHeight="1" thickBot="1" x14ac:dyDescent="0.2">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434</v>
      </c>
      <c r="AB126" s="838"/>
      <c r="AC126" s="838"/>
      <c r="AD126" s="838"/>
      <c r="AE126" s="839"/>
      <c r="AF126" s="840" t="s">
        <v>232</v>
      </c>
      <c r="AG126" s="838"/>
      <c r="AH126" s="838"/>
      <c r="AI126" s="838"/>
      <c r="AJ126" s="839"/>
      <c r="AK126" s="840" t="s">
        <v>434</v>
      </c>
      <c r="AL126" s="838"/>
      <c r="AM126" s="838"/>
      <c r="AN126" s="838"/>
      <c r="AO126" s="839"/>
      <c r="AP126" s="885" t="s">
        <v>232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473</v>
      </c>
      <c r="CQ126" s="808"/>
      <c r="CR126" s="808"/>
      <c r="CS126" s="808"/>
      <c r="CT126" s="808"/>
      <c r="CU126" s="808"/>
      <c r="CV126" s="808"/>
      <c r="CW126" s="808"/>
      <c r="CX126" s="808"/>
      <c r="CY126" s="808"/>
      <c r="CZ126" s="808"/>
      <c r="DA126" s="808"/>
      <c r="DB126" s="808"/>
      <c r="DC126" s="808"/>
      <c r="DD126" s="808"/>
      <c r="DE126" s="808"/>
      <c r="DF126" s="809"/>
      <c r="DG126" s="874" t="s">
        <v>434</v>
      </c>
      <c r="DH126" s="875"/>
      <c r="DI126" s="875"/>
      <c r="DJ126" s="875"/>
      <c r="DK126" s="875"/>
      <c r="DL126" s="875" t="s">
        <v>232</v>
      </c>
      <c r="DM126" s="875"/>
      <c r="DN126" s="875"/>
      <c r="DO126" s="875"/>
      <c r="DP126" s="875"/>
      <c r="DQ126" s="875" t="s">
        <v>434</v>
      </c>
      <c r="DR126" s="875"/>
      <c r="DS126" s="875"/>
      <c r="DT126" s="875"/>
      <c r="DU126" s="875"/>
      <c r="DV126" s="852" t="s">
        <v>434</v>
      </c>
      <c r="DW126" s="852"/>
      <c r="DX126" s="852"/>
      <c r="DY126" s="852"/>
      <c r="DZ126" s="853"/>
    </row>
    <row r="127" spans="1:130" s="226" customFormat="1" ht="26.25" customHeight="1" x14ac:dyDescent="0.15">
      <c r="A127" s="880"/>
      <c r="B127" s="881"/>
      <c r="C127" s="899" t="s">
        <v>474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53</v>
      </c>
      <c r="AB127" s="838"/>
      <c r="AC127" s="838"/>
      <c r="AD127" s="838"/>
      <c r="AE127" s="839"/>
      <c r="AF127" s="840">
        <v>166</v>
      </c>
      <c r="AG127" s="838"/>
      <c r="AH127" s="838"/>
      <c r="AI127" s="838"/>
      <c r="AJ127" s="839"/>
      <c r="AK127" s="840">
        <v>10</v>
      </c>
      <c r="AL127" s="838"/>
      <c r="AM127" s="838"/>
      <c r="AN127" s="838"/>
      <c r="AO127" s="839"/>
      <c r="AP127" s="885">
        <v>0</v>
      </c>
      <c r="AQ127" s="886"/>
      <c r="AR127" s="886"/>
      <c r="AS127" s="886"/>
      <c r="AT127" s="887"/>
      <c r="AU127" s="262"/>
      <c r="AV127" s="262"/>
      <c r="AW127" s="262"/>
      <c r="AX127" s="902" t="s">
        <v>475</v>
      </c>
      <c r="AY127" s="870"/>
      <c r="AZ127" s="870"/>
      <c r="BA127" s="870"/>
      <c r="BB127" s="870"/>
      <c r="BC127" s="870"/>
      <c r="BD127" s="870"/>
      <c r="BE127" s="871"/>
      <c r="BF127" s="869" t="s">
        <v>476</v>
      </c>
      <c r="BG127" s="870"/>
      <c r="BH127" s="870"/>
      <c r="BI127" s="870"/>
      <c r="BJ127" s="870"/>
      <c r="BK127" s="870"/>
      <c r="BL127" s="871"/>
      <c r="BM127" s="869" t="s">
        <v>477</v>
      </c>
      <c r="BN127" s="870"/>
      <c r="BO127" s="870"/>
      <c r="BP127" s="870"/>
      <c r="BQ127" s="870"/>
      <c r="BR127" s="870"/>
      <c r="BS127" s="871"/>
      <c r="BT127" s="869" t="s">
        <v>478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479</v>
      </c>
      <c r="CQ127" s="808"/>
      <c r="CR127" s="808"/>
      <c r="CS127" s="808"/>
      <c r="CT127" s="808"/>
      <c r="CU127" s="808"/>
      <c r="CV127" s="808"/>
      <c r="CW127" s="808"/>
      <c r="CX127" s="808"/>
      <c r="CY127" s="808"/>
      <c r="CZ127" s="808"/>
      <c r="DA127" s="808"/>
      <c r="DB127" s="808"/>
      <c r="DC127" s="808"/>
      <c r="DD127" s="808"/>
      <c r="DE127" s="808"/>
      <c r="DF127" s="809"/>
      <c r="DG127" s="874" t="s">
        <v>434</v>
      </c>
      <c r="DH127" s="875"/>
      <c r="DI127" s="875"/>
      <c r="DJ127" s="875"/>
      <c r="DK127" s="875"/>
      <c r="DL127" s="875" t="s">
        <v>232</v>
      </c>
      <c r="DM127" s="875"/>
      <c r="DN127" s="875"/>
      <c r="DO127" s="875"/>
      <c r="DP127" s="875"/>
      <c r="DQ127" s="875" t="s">
        <v>232</v>
      </c>
      <c r="DR127" s="875"/>
      <c r="DS127" s="875"/>
      <c r="DT127" s="875"/>
      <c r="DU127" s="875"/>
      <c r="DV127" s="852" t="s">
        <v>434</v>
      </c>
      <c r="DW127" s="852"/>
      <c r="DX127" s="852"/>
      <c r="DY127" s="852"/>
      <c r="DZ127" s="853"/>
    </row>
    <row r="128" spans="1:130" s="226" customFormat="1" ht="26.25" customHeight="1" thickBot="1" x14ac:dyDescent="0.2">
      <c r="A128" s="854" t="s">
        <v>480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481</v>
      </c>
      <c r="X128" s="856"/>
      <c r="Y128" s="856"/>
      <c r="Z128" s="857"/>
      <c r="AA128" s="858">
        <v>107726</v>
      </c>
      <c r="AB128" s="859"/>
      <c r="AC128" s="859"/>
      <c r="AD128" s="859"/>
      <c r="AE128" s="860"/>
      <c r="AF128" s="861">
        <v>110630</v>
      </c>
      <c r="AG128" s="859"/>
      <c r="AH128" s="859"/>
      <c r="AI128" s="859"/>
      <c r="AJ128" s="860"/>
      <c r="AK128" s="861">
        <v>160277</v>
      </c>
      <c r="AL128" s="859"/>
      <c r="AM128" s="859"/>
      <c r="AN128" s="859"/>
      <c r="AO128" s="860"/>
      <c r="AP128" s="862"/>
      <c r="AQ128" s="863"/>
      <c r="AR128" s="863"/>
      <c r="AS128" s="863"/>
      <c r="AT128" s="864"/>
      <c r="AU128" s="262"/>
      <c r="AV128" s="262"/>
      <c r="AW128" s="262"/>
      <c r="AX128" s="865" t="s">
        <v>482</v>
      </c>
      <c r="AY128" s="866"/>
      <c r="AZ128" s="866"/>
      <c r="BA128" s="866"/>
      <c r="BB128" s="866"/>
      <c r="BC128" s="866"/>
      <c r="BD128" s="866"/>
      <c r="BE128" s="867"/>
      <c r="BF128" s="844" t="s">
        <v>434</v>
      </c>
      <c r="BG128" s="845"/>
      <c r="BH128" s="845"/>
      <c r="BI128" s="845"/>
      <c r="BJ128" s="845"/>
      <c r="BK128" s="845"/>
      <c r="BL128" s="868"/>
      <c r="BM128" s="844">
        <v>13.44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483</v>
      </c>
      <c r="CQ128" s="786"/>
      <c r="CR128" s="786"/>
      <c r="CS128" s="786"/>
      <c r="CT128" s="786"/>
      <c r="CU128" s="786"/>
      <c r="CV128" s="786"/>
      <c r="CW128" s="786"/>
      <c r="CX128" s="786"/>
      <c r="CY128" s="786"/>
      <c r="CZ128" s="786"/>
      <c r="DA128" s="786"/>
      <c r="DB128" s="786"/>
      <c r="DC128" s="786"/>
      <c r="DD128" s="786"/>
      <c r="DE128" s="786"/>
      <c r="DF128" s="787"/>
      <c r="DG128" s="848">
        <v>3103</v>
      </c>
      <c r="DH128" s="849"/>
      <c r="DI128" s="849"/>
      <c r="DJ128" s="849"/>
      <c r="DK128" s="849"/>
      <c r="DL128" s="849">
        <v>3407</v>
      </c>
      <c r="DM128" s="849"/>
      <c r="DN128" s="849"/>
      <c r="DO128" s="849"/>
      <c r="DP128" s="849"/>
      <c r="DQ128" s="849">
        <v>3648</v>
      </c>
      <c r="DR128" s="849"/>
      <c r="DS128" s="849"/>
      <c r="DT128" s="849"/>
      <c r="DU128" s="849"/>
      <c r="DV128" s="850">
        <v>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484</v>
      </c>
      <c r="X129" s="835"/>
      <c r="Y129" s="835"/>
      <c r="Z129" s="836"/>
      <c r="AA129" s="837">
        <v>9493874</v>
      </c>
      <c r="AB129" s="838"/>
      <c r="AC129" s="838"/>
      <c r="AD129" s="838"/>
      <c r="AE129" s="839"/>
      <c r="AF129" s="840">
        <v>9460613</v>
      </c>
      <c r="AG129" s="838"/>
      <c r="AH129" s="838"/>
      <c r="AI129" s="838"/>
      <c r="AJ129" s="839"/>
      <c r="AK129" s="840">
        <v>9377210</v>
      </c>
      <c r="AL129" s="838"/>
      <c r="AM129" s="838"/>
      <c r="AN129" s="838"/>
      <c r="AO129" s="839"/>
      <c r="AP129" s="841"/>
      <c r="AQ129" s="842"/>
      <c r="AR129" s="842"/>
      <c r="AS129" s="842"/>
      <c r="AT129" s="843"/>
      <c r="AU129" s="264"/>
      <c r="AV129" s="264"/>
      <c r="AW129" s="264"/>
      <c r="AX129" s="807" t="s">
        <v>485</v>
      </c>
      <c r="AY129" s="808"/>
      <c r="AZ129" s="808"/>
      <c r="BA129" s="808"/>
      <c r="BB129" s="808"/>
      <c r="BC129" s="808"/>
      <c r="BD129" s="808"/>
      <c r="BE129" s="809"/>
      <c r="BF129" s="827" t="s">
        <v>232</v>
      </c>
      <c r="BG129" s="828"/>
      <c r="BH129" s="828"/>
      <c r="BI129" s="828"/>
      <c r="BJ129" s="828"/>
      <c r="BK129" s="828"/>
      <c r="BL129" s="829"/>
      <c r="BM129" s="827">
        <v>18.440000000000001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487</v>
      </c>
      <c r="X130" s="835"/>
      <c r="Y130" s="835"/>
      <c r="Z130" s="836"/>
      <c r="AA130" s="837">
        <v>1388828</v>
      </c>
      <c r="AB130" s="838"/>
      <c r="AC130" s="838"/>
      <c r="AD130" s="838"/>
      <c r="AE130" s="839"/>
      <c r="AF130" s="840">
        <v>1384783</v>
      </c>
      <c r="AG130" s="838"/>
      <c r="AH130" s="838"/>
      <c r="AI130" s="838"/>
      <c r="AJ130" s="839"/>
      <c r="AK130" s="840">
        <v>1345499</v>
      </c>
      <c r="AL130" s="838"/>
      <c r="AM130" s="838"/>
      <c r="AN130" s="838"/>
      <c r="AO130" s="839"/>
      <c r="AP130" s="841"/>
      <c r="AQ130" s="842"/>
      <c r="AR130" s="842"/>
      <c r="AS130" s="842"/>
      <c r="AT130" s="843"/>
      <c r="AU130" s="264"/>
      <c r="AV130" s="264"/>
      <c r="AW130" s="264"/>
      <c r="AX130" s="807" t="s">
        <v>488</v>
      </c>
      <c r="AY130" s="808"/>
      <c r="AZ130" s="808"/>
      <c r="BA130" s="808"/>
      <c r="BB130" s="808"/>
      <c r="BC130" s="808"/>
      <c r="BD130" s="808"/>
      <c r="BE130" s="809"/>
      <c r="BF130" s="810">
        <v>8.5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489</v>
      </c>
      <c r="X131" s="818"/>
      <c r="Y131" s="818"/>
      <c r="Z131" s="819"/>
      <c r="AA131" s="820">
        <v>8105046</v>
      </c>
      <c r="AB131" s="821"/>
      <c r="AC131" s="821"/>
      <c r="AD131" s="821"/>
      <c r="AE131" s="822"/>
      <c r="AF131" s="823">
        <v>8075830</v>
      </c>
      <c r="AG131" s="821"/>
      <c r="AH131" s="821"/>
      <c r="AI131" s="821"/>
      <c r="AJ131" s="822"/>
      <c r="AK131" s="823">
        <v>8031711</v>
      </c>
      <c r="AL131" s="821"/>
      <c r="AM131" s="821"/>
      <c r="AN131" s="821"/>
      <c r="AO131" s="822"/>
      <c r="AP131" s="824"/>
      <c r="AQ131" s="825"/>
      <c r="AR131" s="825"/>
      <c r="AS131" s="825"/>
      <c r="AT131" s="826"/>
      <c r="AU131" s="264"/>
      <c r="AV131" s="264"/>
      <c r="AW131" s="264"/>
      <c r="AX131" s="785" t="s">
        <v>490</v>
      </c>
      <c r="AY131" s="786"/>
      <c r="AZ131" s="786"/>
      <c r="BA131" s="786"/>
      <c r="BB131" s="786"/>
      <c r="BC131" s="786"/>
      <c r="BD131" s="786"/>
      <c r="BE131" s="787"/>
      <c r="BF131" s="788">
        <v>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492</v>
      </c>
      <c r="W132" s="798"/>
      <c r="X132" s="798"/>
      <c r="Y132" s="798"/>
      <c r="Z132" s="799"/>
      <c r="AA132" s="800">
        <v>8.30612189</v>
      </c>
      <c r="AB132" s="801"/>
      <c r="AC132" s="801"/>
      <c r="AD132" s="801"/>
      <c r="AE132" s="802"/>
      <c r="AF132" s="803">
        <v>9.1589966599999997</v>
      </c>
      <c r="AG132" s="801"/>
      <c r="AH132" s="801"/>
      <c r="AI132" s="801"/>
      <c r="AJ132" s="802"/>
      <c r="AK132" s="803">
        <v>8.142026027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493</v>
      </c>
      <c r="W133" s="777"/>
      <c r="X133" s="777"/>
      <c r="Y133" s="777"/>
      <c r="Z133" s="778"/>
      <c r="AA133" s="779">
        <v>6.6</v>
      </c>
      <c r="AB133" s="780"/>
      <c r="AC133" s="780"/>
      <c r="AD133" s="780"/>
      <c r="AE133" s="781"/>
      <c r="AF133" s="779">
        <v>7.4</v>
      </c>
      <c r="AG133" s="780"/>
      <c r="AH133" s="780"/>
      <c r="AI133" s="780"/>
      <c r="AJ133" s="781"/>
      <c r="AK133" s="779">
        <v>8.5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JSgnQj1V03XygwOU7DgIpIVi+e3mYlaho0A+UiIlKvp6Dr/xAPPDPQPG0P1Pw5y9bXRVVkwkH+XY05/QzgkhA==" saltValue="M2HSKZLOkklQABL0cicb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4VojAyAyJByVvfxDNzx+DmPSHjJ3eVh/zo6D18LiUSOB0Rx9ENA7ZE4agXK5b4H8E83DrtzATFtjx0Lirjhmw==" saltValue="5pFQspXw0j6keC+g2gmvk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VHSfJ9Nr+mvIi23dY7oeRCBbrAQTiv1ONVxlzZ87WpI67GbXy3F9GUu3qqQThcxbAVAvXvRBRZj16UkTvkkMw==" saltValue="sh8Ps7g4kixF7DQ338LbO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502</v>
      </c>
      <c r="AL9" s="1207"/>
      <c r="AM9" s="1207"/>
      <c r="AN9" s="1208"/>
      <c r="AO9" s="292">
        <v>2612986</v>
      </c>
      <c r="AP9" s="292">
        <v>75263</v>
      </c>
      <c r="AQ9" s="293">
        <v>69000</v>
      </c>
      <c r="AR9" s="294">
        <v>9.1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503</v>
      </c>
      <c r="AL10" s="1207"/>
      <c r="AM10" s="1207"/>
      <c r="AN10" s="1208"/>
      <c r="AO10" s="295">
        <v>77400</v>
      </c>
      <c r="AP10" s="295">
        <v>2229</v>
      </c>
      <c r="AQ10" s="296">
        <v>7980</v>
      </c>
      <c r="AR10" s="297">
        <v>-72.099999999999994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504</v>
      </c>
      <c r="AL11" s="1207"/>
      <c r="AM11" s="1207"/>
      <c r="AN11" s="1208"/>
      <c r="AO11" s="295">
        <v>368063</v>
      </c>
      <c r="AP11" s="295">
        <v>10602</v>
      </c>
      <c r="AQ11" s="296">
        <v>8263</v>
      </c>
      <c r="AR11" s="297">
        <v>28.3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505</v>
      </c>
      <c r="AL12" s="1207"/>
      <c r="AM12" s="1207"/>
      <c r="AN12" s="1208"/>
      <c r="AO12" s="295">
        <v>613076</v>
      </c>
      <c r="AP12" s="295">
        <v>17659</v>
      </c>
      <c r="AQ12" s="296">
        <v>1174</v>
      </c>
      <c r="AR12" s="297">
        <v>1404.2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506</v>
      </c>
      <c r="AL13" s="1207"/>
      <c r="AM13" s="1207"/>
      <c r="AN13" s="1208"/>
      <c r="AO13" s="295" t="s">
        <v>507</v>
      </c>
      <c r="AP13" s="295" t="s">
        <v>507</v>
      </c>
      <c r="AQ13" s="296">
        <v>18</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508</v>
      </c>
      <c r="AL14" s="1207"/>
      <c r="AM14" s="1207"/>
      <c r="AN14" s="1208"/>
      <c r="AO14" s="295">
        <v>107073</v>
      </c>
      <c r="AP14" s="295">
        <v>3084</v>
      </c>
      <c r="AQ14" s="296">
        <v>2909</v>
      </c>
      <c r="AR14" s="297">
        <v>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509</v>
      </c>
      <c r="AL15" s="1207"/>
      <c r="AM15" s="1207"/>
      <c r="AN15" s="1208"/>
      <c r="AO15" s="295">
        <v>68090</v>
      </c>
      <c r="AP15" s="295">
        <v>1961</v>
      </c>
      <c r="AQ15" s="296">
        <v>1519</v>
      </c>
      <c r="AR15" s="297">
        <v>29.1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510</v>
      </c>
      <c r="AL16" s="1210"/>
      <c r="AM16" s="1210"/>
      <c r="AN16" s="1211"/>
      <c r="AO16" s="295">
        <v>-266781</v>
      </c>
      <c r="AP16" s="295">
        <v>-7684</v>
      </c>
      <c r="AQ16" s="296">
        <v>-6242</v>
      </c>
      <c r="AR16" s="297">
        <v>23.1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3579907</v>
      </c>
      <c r="AP17" s="295">
        <v>103114</v>
      </c>
      <c r="AQ17" s="296">
        <v>84621</v>
      </c>
      <c r="AR17" s="297">
        <v>21.9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515</v>
      </c>
      <c r="AL21" s="1204"/>
      <c r="AM21" s="1204"/>
      <c r="AN21" s="1205"/>
      <c r="AO21" s="307">
        <v>9.1300000000000008</v>
      </c>
      <c r="AP21" s="308">
        <v>8.0399999999999991</v>
      </c>
      <c r="AQ21" s="309">
        <v>1.0900000000000001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516</v>
      </c>
      <c r="AL22" s="1204"/>
      <c r="AM22" s="1204"/>
      <c r="AN22" s="1205"/>
      <c r="AO22" s="312">
        <v>95.6</v>
      </c>
      <c r="AP22" s="313">
        <v>97.7</v>
      </c>
      <c r="AQ22" s="314">
        <v>-2.1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521</v>
      </c>
      <c r="AL32" s="1195"/>
      <c r="AM32" s="1195"/>
      <c r="AN32" s="1196"/>
      <c r="AO32" s="322">
        <v>1235682</v>
      </c>
      <c r="AP32" s="322">
        <v>35592</v>
      </c>
      <c r="AQ32" s="323">
        <v>49627</v>
      </c>
      <c r="AR32" s="324">
        <v>-28.3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522</v>
      </c>
      <c r="AL33" s="1195"/>
      <c r="AM33" s="1195"/>
      <c r="AN33" s="1196"/>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523</v>
      </c>
      <c r="AL34" s="1195"/>
      <c r="AM34" s="1195"/>
      <c r="AN34" s="1196"/>
      <c r="AO34" s="322" t="s">
        <v>507</v>
      </c>
      <c r="AP34" s="322" t="s">
        <v>507</v>
      </c>
      <c r="AQ34" s="323">
        <v>64</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524</v>
      </c>
      <c r="AL35" s="1195"/>
      <c r="AM35" s="1195"/>
      <c r="AN35" s="1196"/>
      <c r="AO35" s="322">
        <v>388822</v>
      </c>
      <c r="AP35" s="322">
        <v>11199</v>
      </c>
      <c r="AQ35" s="323">
        <v>20466</v>
      </c>
      <c r="AR35" s="324">
        <v>-45.3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525</v>
      </c>
      <c r="AL36" s="1195"/>
      <c r="AM36" s="1195"/>
      <c r="AN36" s="1196"/>
      <c r="AO36" s="322">
        <v>535206</v>
      </c>
      <c r="AP36" s="322">
        <v>15416</v>
      </c>
      <c r="AQ36" s="323">
        <v>2860</v>
      </c>
      <c r="AR36" s="324">
        <v>439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526</v>
      </c>
      <c r="AL37" s="1195"/>
      <c r="AM37" s="1195"/>
      <c r="AN37" s="1196"/>
      <c r="AO37" s="322">
        <v>10</v>
      </c>
      <c r="AP37" s="322">
        <v>0</v>
      </c>
      <c r="AQ37" s="323">
        <v>677</v>
      </c>
      <c r="AR37" s="324">
        <v>-100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527</v>
      </c>
      <c r="AL38" s="1198"/>
      <c r="AM38" s="1198"/>
      <c r="AN38" s="1199"/>
      <c r="AO38" s="325" t="s">
        <v>507</v>
      </c>
      <c r="AP38" s="325" t="s">
        <v>507</v>
      </c>
      <c r="AQ38" s="326">
        <v>4</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528</v>
      </c>
      <c r="AL39" s="1198"/>
      <c r="AM39" s="1198"/>
      <c r="AN39" s="1199"/>
      <c r="AO39" s="322">
        <v>-160277</v>
      </c>
      <c r="AP39" s="322">
        <v>-4617</v>
      </c>
      <c r="AQ39" s="323">
        <v>-4704</v>
      </c>
      <c r="AR39" s="324">
        <v>-1.8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529</v>
      </c>
      <c r="AL40" s="1195"/>
      <c r="AM40" s="1195"/>
      <c r="AN40" s="1196"/>
      <c r="AO40" s="322">
        <v>-1345499</v>
      </c>
      <c r="AP40" s="322">
        <v>-38755</v>
      </c>
      <c r="AQ40" s="323">
        <v>-47177</v>
      </c>
      <c r="AR40" s="324">
        <v>-17.899999999999999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298</v>
      </c>
      <c r="AL41" s="1201"/>
      <c r="AM41" s="1201"/>
      <c r="AN41" s="1202"/>
      <c r="AO41" s="322">
        <v>653944</v>
      </c>
      <c r="AP41" s="322">
        <v>18836</v>
      </c>
      <c r="AQ41" s="323">
        <v>21817</v>
      </c>
      <c r="AR41" s="324">
        <v>-13.7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497</v>
      </c>
      <c r="AN49" s="1189" t="s">
        <v>533</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1484765</v>
      </c>
      <c r="AN51" s="344">
        <v>40542</v>
      </c>
      <c r="AO51" s="345">
        <v>56.7</v>
      </c>
      <c r="AP51" s="346">
        <v>90961</v>
      </c>
      <c r="AQ51" s="347">
        <v>20.100000000000001</v>
      </c>
      <c r="AR51" s="348">
        <v>36.6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500156</v>
      </c>
      <c r="AN52" s="352">
        <v>13657</v>
      </c>
      <c r="AO52" s="353">
        <v>123</v>
      </c>
      <c r="AP52" s="354">
        <v>37720</v>
      </c>
      <c r="AQ52" s="355">
        <v>7.1</v>
      </c>
      <c r="AR52" s="356">
        <v>115.9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1910537</v>
      </c>
      <c r="AN53" s="344">
        <v>52888</v>
      </c>
      <c r="AO53" s="345">
        <v>30.5</v>
      </c>
      <c r="AP53" s="346">
        <v>106614</v>
      </c>
      <c r="AQ53" s="347">
        <v>17.2</v>
      </c>
      <c r="AR53" s="348">
        <v>13.3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911143</v>
      </c>
      <c r="AN54" s="352">
        <v>25223</v>
      </c>
      <c r="AO54" s="353">
        <v>84.7</v>
      </c>
      <c r="AP54" s="354">
        <v>45545</v>
      </c>
      <c r="AQ54" s="355">
        <v>20.7</v>
      </c>
      <c r="AR54" s="356">
        <v>64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2696490</v>
      </c>
      <c r="AN55" s="344">
        <v>75759</v>
      </c>
      <c r="AO55" s="345">
        <v>43.2</v>
      </c>
      <c r="AP55" s="346">
        <v>81768</v>
      </c>
      <c r="AQ55" s="347">
        <v>-23.3</v>
      </c>
      <c r="AR55" s="348">
        <v>66.5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1476913</v>
      </c>
      <c r="AN56" s="352">
        <v>41494</v>
      </c>
      <c r="AO56" s="353">
        <v>64.5</v>
      </c>
      <c r="AP56" s="354">
        <v>37917</v>
      </c>
      <c r="AQ56" s="355">
        <v>-16.7</v>
      </c>
      <c r="AR56" s="356">
        <v>81.2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1302027</v>
      </c>
      <c r="AN57" s="344">
        <v>36976</v>
      </c>
      <c r="AO57" s="345">
        <v>-51.2</v>
      </c>
      <c r="AP57" s="346">
        <v>65876</v>
      </c>
      <c r="AQ57" s="347">
        <v>-19.399999999999999</v>
      </c>
      <c r="AR57" s="348">
        <v>-31.8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683502</v>
      </c>
      <c r="AN58" s="352">
        <v>19411</v>
      </c>
      <c r="AO58" s="353">
        <v>-53.2</v>
      </c>
      <c r="AP58" s="354">
        <v>36484</v>
      </c>
      <c r="AQ58" s="355">
        <v>-3.8</v>
      </c>
      <c r="AR58" s="356">
        <v>-49.4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1860716</v>
      </c>
      <c r="AN59" s="344">
        <v>53595</v>
      </c>
      <c r="AO59" s="345">
        <v>44.9</v>
      </c>
      <c r="AP59" s="346">
        <v>68468</v>
      </c>
      <c r="AQ59" s="347">
        <v>3.9</v>
      </c>
      <c r="AR59" s="348">
        <v>41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894569</v>
      </c>
      <c r="AN60" s="352">
        <v>25767</v>
      </c>
      <c r="AO60" s="353">
        <v>32.700000000000003</v>
      </c>
      <c r="AP60" s="354">
        <v>34140</v>
      </c>
      <c r="AQ60" s="355">
        <v>-6.4</v>
      </c>
      <c r="AR60" s="356">
        <v>39.1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1850907</v>
      </c>
      <c r="AN61" s="359">
        <v>51952</v>
      </c>
      <c r="AO61" s="360">
        <v>24.8</v>
      </c>
      <c r="AP61" s="361">
        <v>82737</v>
      </c>
      <c r="AQ61" s="362">
        <v>-0.3</v>
      </c>
      <c r="AR61" s="348">
        <v>25.1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893257</v>
      </c>
      <c r="AN62" s="352">
        <v>25110</v>
      </c>
      <c r="AO62" s="353">
        <v>50.3</v>
      </c>
      <c r="AP62" s="354">
        <v>38361</v>
      </c>
      <c r="AQ62" s="355">
        <v>0.2</v>
      </c>
      <c r="AR62" s="356">
        <v>50.1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d9TWgAxV9sa3/nnONS5cM34nobxUQgCu9eg+6COGNqbo1JWiUs68fue5DVqIzdXiTvRlzP0bCjyLpdd1m9g7Q==" saltValue="idcFq4K+RfE3HOK5uVeP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wxzglYY456T0NDo+MqCL6ER4M+FRO8GKl6udiqVPbQx1j/QAMidi7yk5xlElVp6pgu5mLypP4GkBAal4cfOCg==" saltValue="Ne95GWM5gBLnvtwtqHrI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H/facQga9Qqb12dlqaLHqleTYImj3grQujjriFxtDF/W6ebupaGVxL4FD2Tj/LrU/AgOiDtLlZ9gjjwc4jzlQ==" saltValue="C/RoIV4j34cXrMuQVLe3qQ=="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12" t="s">
        <v>3</v>
      </c>
      <c r="D47" s="1212"/>
      <c r="E47" s="1213"/>
      <c r="F47" s="11">
        <v>29.52</v>
      </c>
      <c r="G47" s="12">
        <v>29.52</v>
      </c>
      <c r="H47" s="12">
        <v>29.26</v>
      </c>
      <c r="I47" s="12">
        <v>26.56</v>
      </c>
      <c r="J47" s="13">
        <v>22.2</v>
      </c>
    </row>
    <row r="48" spans="2:10" ht="57.75" customHeight="1" x14ac:dyDescent="0.15">
      <c r="B48" s="14"/>
      <c r="C48" s="1214" t="s">
        <v>4</v>
      </c>
      <c r="D48" s="1214"/>
      <c r="E48" s="1215"/>
      <c r="F48" s="15">
        <v>6.91</v>
      </c>
      <c r="G48" s="16">
        <v>5.01</v>
      </c>
      <c r="H48" s="16">
        <v>4.38</v>
      </c>
      <c r="I48" s="16">
        <v>3.88</v>
      </c>
      <c r="J48" s="17">
        <v>5.83</v>
      </c>
    </row>
    <row r="49" spans="2:10" ht="57.75" customHeight="1" thickBot="1" x14ac:dyDescent="0.2">
      <c r="B49" s="18"/>
      <c r="C49" s="1216" t="s">
        <v>5</v>
      </c>
      <c r="D49" s="1216"/>
      <c r="E49" s="1217"/>
      <c r="F49" s="19" t="s">
        <v>554</v>
      </c>
      <c r="G49" s="20" t="s">
        <v>555</v>
      </c>
      <c r="H49" s="20">
        <v>3.35</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kFXSi0ytEnEeT7FEUQlfUVCL+w2/mh1Tcd9LWARetNkytfn+yCNYML3G5g4nIk9XAEx7+UHyfwrNSb4JirHg==" saltValue="/TS863qiQMrY9MjqQeAi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2020-08-19T02:39:39Z</cp:lastPrinted>
  <dcterms:created xsi:type="dcterms:W3CDTF">2019-08-19T01:50:44Z</dcterms:created>
  <dcterms:modified xsi:type="dcterms:W3CDTF">2020-08-20T02:18:42Z</dcterms:modified>
</cp:coreProperties>
</file>